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Questa_cartella_di_lavoro" hidePivotFieldList="1"/>
  <mc:AlternateContent xmlns:mc="http://schemas.openxmlformats.org/markup-compatibility/2006">
    <mc:Choice Requires="x15">
      <x15ac:absPath xmlns:x15ac="http://schemas.microsoft.com/office/spreadsheetml/2010/11/ac" url="C:\Users\raffa\Desktop\CALENDARIO ESAMI G-F-M\"/>
    </mc:Choice>
  </mc:AlternateContent>
  <xr:revisionPtr revIDLastSave="0" documentId="8_{186539DA-4062-48F4-8E65-B386A9DFD4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ULE" sheetId="5" r:id="rId1"/>
    <sheet name="G-F-M" sheetId="1" r:id="rId2"/>
    <sheet name="CALENDARIO MARZ (AULE) " sheetId="16" r:id="rId3"/>
  </sheets>
  <definedNames>
    <definedName name="_xlnm._FilterDatabase" localSheetId="1" hidden="1">'G-F-M'!$A$1:$I$908</definedName>
  </definedNames>
  <calcPr calcId="191028"/>
  <pivotCaches>
    <pivotCache cacheId="5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0" i="1" l="1"/>
  <c r="E805" i="1"/>
  <c r="E674" i="1"/>
  <c r="G618" i="1"/>
  <c r="E618" i="1"/>
  <c r="E602" i="1" l="1"/>
  <c r="E359" i="1" l="1"/>
  <c r="G359" i="1"/>
  <c r="E362" i="1"/>
  <c r="E472" i="1"/>
  <c r="E246" i="1"/>
  <c r="E899" i="1"/>
  <c r="E645" i="1"/>
  <c r="E644" i="1"/>
  <c r="E294" i="1"/>
  <c r="E251" i="1"/>
  <c r="E792" i="1"/>
  <c r="E437" i="1"/>
  <c r="E141" i="1"/>
  <c r="E142" i="1"/>
  <c r="E53" i="1"/>
  <c r="E830" i="1"/>
  <c r="E236" i="1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D8" i="5"/>
  <c r="D9" i="5"/>
  <c r="D10" i="5"/>
  <c r="D11" i="5"/>
  <c r="D12" i="5"/>
  <c r="D13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D7" i="5"/>
  <c r="D6" i="5"/>
  <c r="E2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MATTEO ESPOSITO</author>
  </authors>
  <commentList>
    <comment ref="A3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aula 11 dalle 11.00</t>
        </r>
      </text>
    </comment>
    <comment ref="A295" authorId="1" shapeId="0" xr:uid="{8DC2465A-76AB-4540-8895-716A8BE11B61}">
      <text>
        <r>
          <rPr>
            <sz val="11"/>
            <color theme="1"/>
            <rFont val="Aptos Narrow"/>
            <family val="2"/>
            <scheme val="minor"/>
          </rPr>
          <t>MATTEO ESPOSITO:
I PIANO - EDIFICIO 20 -  STANZA 36</t>
        </r>
      </text>
    </comment>
    <comment ref="A406" authorId="1" shapeId="0" xr:uid="{EF78E4A0-41BA-496D-9808-9A260832899F}">
      <text>
        <r>
          <rPr>
            <sz val="11"/>
            <color theme="1"/>
            <rFont val="Aptos Narrow"/>
            <family val="2"/>
            <scheme val="minor"/>
          </rPr>
          <t>MATTEO ESPOSITO:
I PIANO - EDIFICIO 20 -  STANZA 36</t>
        </r>
      </text>
    </comment>
    <comment ref="A700" authorId="1" shapeId="0" xr:uid="{C229BBF8-0068-4F3E-AA25-4B6AC88957F3}">
      <text>
        <r>
          <rPr>
            <sz val="11"/>
            <color theme="1"/>
            <rFont val="Aptos Narrow"/>
            <family val="2"/>
            <scheme val="minor"/>
          </rPr>
          <t>MATTEO ESPOSITO:
I PIANO - EDIFICIO 20 -  STANZA 36</t>
        </r>
      </text>
    </comment>
  </commentList>
</comments>
</file>

<file path=xl/sharedStrings.xml><?xml version="1.0" encoding="utf-8"?>
<sst xmlns="http://schemas.openxmlformats.org/spreadsheetml/2006/main" count="5833" uniqueCount="598">
  <si>
    <t>N° POSTI</t>
  </si>
  <si>
    <t>AULA</t>
  </si>
  <si>
    <t>A</t>
  </si>
  <si>
    <t>B</t>
  </si>
  <si>
    <t>C</t>
  </si>
  <si>
    <t>D</t>
  </si>
  <si>
    <t>MAGN</t>
  </si>
  <si>
    <t>CDS</t>
  </si>
  <si>
    <t>N° STUD</t>
  </si>
  <si>
    <t>SCIENZE NUTRACEUTICHE</t>
  </si>
  <si>
    <t xml:space="preserve">CONTROLLO QUALITÀ </t>
  </si>
  <si>
    <t>CTF</t>
  </si>
  <si>
    <t>FARMACIA</t>
  </si>
  <si>
    <t>SCIENZE E TECNOLOGIE ERBORISTICHE</t>
  </si>
  <si>
    <t>MASTER DISPOSITIVI</t>
  </si>
  <si>
    <t>TOSSICOLOGIA CHIMICA E AMBIENTALE</t>
  </si>
  <si>
    <t>SCIENZA E TECNOLOGIA DELL'INDUSTRIA COSMETICA</t>
  </si>
  <si>
    <t>X</t>
  </si>
  <si>
    <t>DATA</t>
  </si>
  <si>
    <t>ORARIO</t>
  </si>
  <si>
    <t>DOCENTE</t>
  </si>
  <si>
    <t>INSEGNAMENTO</t>
  </si>
  <si>
    <t>MATR.</t>
  </si>
  <si>
    <t>ANNO</t>
  </si>
  <si>
    <t>.E-L</t>
  </si>
  <si>
    <t>9.00 - 13.00</t>
  </si>
  <si>
    <t>BELLAVITA</t>
  </si>
  <si>
    <t xml:space="preserve">CHIMICA GENERALE </t>
  </si>
  <si>
    <t>*</t>
  </si>
  <si>
    <t>LA MANNA</t>
  </si>
  <si>
    <t>15.30 - 18.00</t>
  </si>
  <si>
    <t>COSIMATO</t>
  </si>
  <si>
    <t>AMMINISTRAZIONE E GESTIONE AZIENDALE</t>
  </si>
  <si>
    <t xml:space="preserve">  </t>
  </si>
  <si>
    <t>9.30 - 11.30</t>
  </si>
  <si>
    <t>SEPE</t>
  </si>
  <si>
    <t>FOND. CHIMICA ORGANICA</t>
  </si>
  <si>
    <t>D'AMELIA</t>
  </si>
  <si>
    <t>GENETICA VEGETALE APPLICATA</t>
  </si>
  <si>
    <t xml:space="preserve">SCHIATTARELLA </t>
  </si>
  <si>
    <t>MATEMATICA E STATISTICA</t>
  </si>
  <si>
    <t>CTF (II PROVA INTERC.)</t>
  </si>
  <si>
    <t>11.00 - 13.00</t>
  </si>
  <si>
    <t>AIELLO</t>
  </si>
  <si>
    <t>CHIMICA ORGANICA</t>
  </si>
  <si>
    <t>13.00 - 15.00</t>
  </si>
  <si>
    <t>LEMBO</t>
  </si>
  <si>
    <t xml:space="preserve">MICROBIOLOGIA </t>
  </si>
  <si>
    <t>11.00 - 14.00</t>
  </si>
  <si>
    <t>MICROBIOLOGIA E IGIENE PARI</t>
  </si>
  <si>
    <t>BUOMMINO</t>
  </si>
  <si>
    <t>9.30 - 15.30</t>
  </si>
  <si>
    <t>VELLECCO</t>
  </si>
  <si>
    <t>SVILUPPO CLININICO E MONITORAGGIO POSTMARKETING DEL FARMACO</t>
  </si>
  <si>
    <t>MAGNA</t>
  </si>
  <si>
    <t>15.00 - 17.00</t>
  </si>
  <si>
    <t>DELL'AVERSANO</t>
  </si>
  <si>
    <t>Principi di chimica analitica</t>
  </si>
  <si>
    <t>MICROBIOLOGIA E IGIENE lezione</t>
  </si>
  <si>
    <t>9.00 - 18.00</t>
  </si>
  <si>
    <t>PERISSUTTI</t>
  </si>
  <si>
    <t>SPECIALIZZAZIONE</t>
  </si>
  <si>
    <t>SPEC. ESAMI</t>
  </si>
  <si>
    <t>10.30 - 12.00</t>
  </si>
  <si>
    <t>LA COMMARA - CATAUDELLA</t>
  </si>
  <si>
    <t>Fisica</t>
  </si>
  <si>
    <t>PARI/DISPARI</t>
  </si>
  <si>
    <t>TERRACCIANO</t>
  </si>
  <si>
    <t>CHIMICA DELLE SOSTANZE ORGANICHE NATURALI</t>
  </si>
  <si>
    <t xml:space="preserve"> MAGNA</t>
  </si>
  <si>
    <t>QUAGLIA</t>
  </si>
  <si>
    <t>MASTER LEZIONI</t>
  </si>
  <si>
    <t>ERCOLANO</t>
  </si>
  <si>
    <t>SAGGI E DOSAGGI FARMACOLOGICI (industriale farmaceutico)</t>
  </si>
  <si>
    <t>TARTAGLIONE</t>
  </si>
  <si>
    <t>CHIMICA ORGANICA - FONDAMENTI DI CHIMICA ORGANICA</t>
  </si>
  <si>
    <t>CONTROLLO QUALITÀ</t>
  </si>
  <si>
    <t>15.30 - 17.30</t>
  </si>
  <si>
    <t>FARMACOLOGIA - FARMACOLOGIA E TOSSICOLOGIA</t>
  </si>
  <si>
    <t>14.00 - 17.00</t>
  </si>
  <si>
    <t>IZZO A. A.</t>
  </si>
  <si>
    <t>FARMACOLOGIA GENERALE E FARMACOGNOSIA</t>
  </si>
  <si>
    <t>TESAURO</t>
  </si>
  <si>
    <t xml:space="preserve">CHIMICA GENERALE ED INORGANICA </t>
  </si>
  <si>
    <t>ROMANO - SACCO</t>
  </si>
  <si>
    <t>ANATOMIA UMANA</t>
  </si>
  <si>
    <t>10 e 12 e 9</t>
  </si>
  <si>
    <t>LIPPIELLO</t>
  </si>
  <si>
    <t>FISIOLOGIA DELLA NUTRIZIONE</t>
  </si>
  <si>
    <t>CICALA - IALENTI</t>
  </si>
  <si>
    <t xml:space="preserve">FARMACOLOGIA GENERALE E FARMACOTERAPIA </t>
  </si>
  <si>
    <t xml:space="preserve">FARMACOTERAPIA E TOSSICOLOGIA </t>
  </si>
  <si>
    <t>12.00 - 15.00</t>
  </si>
  <si>
    <t>D'AMATO</t>
  </si>
  <si>
    <t>ULTERIORI CONOSCENZE LINGUISTICHE</t>
  </si>
  <si>
    <t>MINIACI</t>
  </si>
  <si>
    <t>SCIENZA DELL'ALIMENTAZIONE (alimentare nutraceutico)</t>
  </si>
  <si>
    <t>MINIACI - VOLPICELLI</t>
  </si>
  <si>
    <t xml:space="preserve">FISIOLOGIA UMANA </t>
  </si>
  <si>
    <t>METODI SPETTROSCOPICI PER L'ANALISI ORGANICA (industriale farmaceutico)</t>
  </si>
  <si>
    <t>METODI SPETTROSCOPICI PER L'ANALISI ORGANICA E INQUINANTI AMB. (tossicologico ambientale)</t>
  </si>
  <si>
    <t>FALCIGNO</t>
  </si>
  <si>
    <t>CHIMICA GENERALE prova intercorso</t>
  </si>
  <si>
    <t>/</t>
  </si>
  <si>
    <t>ROMANO - SACCO - CASTALDO</t>
  </si>
  <si>
    <t>SECCIA</t>
  </si>
  <si>
    <t>LAB. CONTR. QUALITA PROD. ERBORISTICI</t>
  </si>
  <si>
    <t>10.00 - 12.00</t>
  </si>
  <si>
    <t>GRECO</t>
  </si>
  <si>
    <t>incontro stud.</t>
  </si>
  <si>
    <t>DAGLIA</t>
  </si>
  <si>
    <t>NUTRACEUTICA</t>
  </si>
  <si>
    <t>BORRELLI - CAPASSO</t>
  </si>
  <si>
    <t xml:space="preserve">FARMACOGNOSIA </t>
  </si>
  <si>
    <t>ROVIEZZO</t>
  </si>
  <si>
    <t>FARMACOLOGIA DELLA NUTRIZIONE</t>
  </si>
  <si>
    <t>TETA</t>
  </si>
  <si>
    <t>CHIMICA ORGANICA DELLE BIOMOLECOLE</t>
  </si>
  <si>
    <t>IZZO L.</t>
  </si>
  <si>
    <t>TOSSICOLOGIA DEGLI ALIMENTI (alimentare nutraceutico)</t>
  </si>
  <si>
    <t>TOSSICOLOGIA DEGLI ALIMENTI (tossicologico ambientale)</t>
  </si>
  <si>
    <t>PERSICO - ALBRIZIO</t>
  </si>
  <si>
    <t>CHIMICA ANALITICA - LABORATORIO ANALISI CHIMICA</t>
  </si>
  <si>
    <t>CHIMICA ANALITICA - LABORATORIO ANALISI MEDICINALI</t>
  </si>
  <si>
    <t>9.00 - 17.00</t>
  </si>
  <si>
    <t>RIMOLI - CAROTENUTO</t>
  </si>
  <si>
    <t xml:space="preserve">ANALISI DEI MEDICINALI I </t>
  </si>
  <si>
    <t xml:space="preserve">CHIMICA ANALITICA E ANALISI MEDICINALI I </t>
  </si>
  <si>
    <t>DE SIMONE</t>
  </si>
  <si>
    <t>D'AURIA</t>
  </si>
  <si>
    <t>ricevimento studenti</t>
  </si>
  <si>
    <t>incontro studenti</t>
  </si>
  <si>
    <t>COSTANTINO</t>
  </si>
  <si>
    <t xml:space="preserve">CHIMICA ORGANICA I - CHIMICA ORGANICA I con elementi di laboratorio </t>
  </si>
  <si>
    <t>PARI</t>
  </si>
  <si>
    <t>LANERI</t>
  </si>
  <si>
    <t>MASTER ESAMI</t>
  </si>
  <si>
    <t>MASTER COSMETICA</t>
  </si>
  <si>
    <t>E</t>
  </si>
  <si>
    <t>D'ANTONIO</t>
  </si>
  <si>
    <t>GEOCHIMICA AMBIENTALE</t>
  </si>
  <si>
    <t>MORACA</t>
  </si>
  <si>
    <t>METODOLOGIE COMPUTAZIONALI</t>
  </si>
  <si>
    <t>15.00 - 18.00</t>
  </si>
  <si>
    <t>GIULIANA G.</t>
  </si>
  <si>
    <t xml:space="preserve">prova MATEMATICA E STATISTICA </t>
  </si>
  <si>
    <t>M-Z</t>
  </si>
  <si>
    <t>DE CANDIA - DE FILIPPIS</t>
  </si>
  <si>
    <t>FISICA</t>
  </si>
  <si>
    <t>CORETTI - COLICCHIO</t>
  </si>
  <si>
    <t>MICROBIOLOGIA - MICROBIOLOGIA E LABORATORIO</t>
  </si>
  <si>
    <t>MENDITTO</t>
  </si>
  <si>
    <t>LEGISLAZIONE E NORMATIVA CONTROLLO DI QUALITA' (industriale farmaceutico)</t>
  </si>
  <si>
    <t>NORMATIVA FARMACEUTICA E FARMACOECONOMIA</t>
  </si>
  <si>
    <t>SARNELLI</t>
  </si>
  <si>
    <t>PATOLOGIE DELL'APPARATO DIGERENTE</t>
  </si>
  <si>
    <t xml:space="preserve">FISICA </t>
  </si>
  <si>
    <t>FISICA CON ELEMENTI DI MATEMATICA</t>
  </si>
  <si>
    <t>AL-MZ PARI/DISPARI</t>
  </si>
  <si>
    <t>VOLPICELLI</t>
  </si>
  <si>
    <t>FISIOLOGIA CON ELEMENTI DI ANATOMIA UMANA</t>
  </si>
  <si>
    <t>FONDAMENTI DI ANATOMIA UMANA E FISIOLOGIA UMANA</t>
  </si>
  <si>
    <t>MITIDIERI - D'EMMANUELE</t>
  </si>
  <si>
    <t xml:space="preserve">FARMACOLOGIA E TOSSICOLOGIA </t>
  </si>
  <si>
    <t>D'AURIA G.</t>
  </si>
  <si>
    <t>CHIMICA GENERALE</t>
  </si>
  <si>
    <t>DISPARI</t>
  </si>
  <si>
    <t>orale CHIMICA ORGANICA DELLE BIOMOLECOLE</t>
  </si>
  <si>
    <t>14.00 - 18.00</t>
  </si>
  <si>
    <t>RIUNIONE</t>
  </si>
  <si>
    <t>GIANCOLA</t>
  </si>
  <si>
    <t>CHIMICA FISICA</t>
  </si>
  <si>
    <t>RUSSO G.</t>
  </si>
  <si>
    <t>BIOCHIMISMO E BIOTRASFORMAZIONE DEI CONTAMINANTI</t>
  </si>
  <si>
    <t>PAGANO</t>
  </si>
  <si>
    <t>FONDAMENTI DI CHIMICA FISICA AMBIENTALE</t>
  </si>
  <si>
    <t>MORELLI</t>
  </si>
  <si>
    <t>RUSSO A.</t>
  </si>
  <si>
    <t>BIOCHIMICA DELLA NUTRIZIONE</t>
  </si>
  <si>
    <t>RUSSO A. - SANTAMARIA</t>
  </si>
  <si>
    <t xml:space="preserve">BIOCHIMICA GENERALE E MOLECOLARE </t>
  </si>
  <si>
    <t>AMMENDOLA - RUSSO G.</t>
  </si>
  <si>
    <t>BIOCHIMICA GENERALE ED APPLICATA II</t>
  </si>
  <si>
    <t>AMMENDOLA - STORNAIUOLO</t>
  </si>
  <si>
    <t>FONDAMENTI DI BIOCHIMICA - FONDAMENTI BIOLOGIA</t>
  </si>
  <si>
    <t>CHIARIOTTI</t>
  </si>
  <si>
    <t xml:space="preserve">PATOLOGIA GENERALE E MEDICA/CLINICA </t>
  </si>
  <si>
    <t>CHIANESE - FORMISANO</t>
  </si>
  <si>
    <t>BIOLOGIA FARMACEUTICA</t>
  </si>
  <si>
    <t>CASOLA</t>
  </si>
  <si>
    <t>STRUMENTI INFORMATICI PER L'ANALISI DEI DATI</t>
  </si>
  <si>
    <t>DINI</t>
  </si>
  <si>
    <t>LAB. TECNICHE SPETTR. ANALISI ALIMENTI (alimentare nutraceutico)</t>
  </si>
  <si>
    <t>CHIMICA DEI NUTRACEUTICI</t>
  </si>
  <si>
    <t>SCIENZA INTEGRATORI DIETETICI ORIGINE VEGETALE</t>
  </si>
  <si>
    <t>15.00 - 17.30</t>
  </si>
  <si>
    <t>LE NUOVE FRONTIERE DELLA NUTRACEUTICA</t>
  </si>
  <si>
    <t>NUFF DOTTORATO</t>
  </si>
  <si>
    <t>L</t>
  </si>
  <si>
    <t>DE MARINO - VARRA</t>
  </si>
  <si>
    <t xml:space="preserve">CHIMICA ORGANICA DELLE BIOMOLECOLE E LAB. </t>
  </si>
  <si>
    <t>13.00 - 17.00</t>
  </si>
  <si>
    <t>PACELLA - MINNO</t>
  </si>
  <si>
    <t>STATISTICA BIOMEDICA</t>
  </si>
  <si>
    <t>CHIANESE - SIRIGNANO</t>
  </si>
  <si>
    <t>BIOLOGIA CELLULARE: INTERAZIONE TRA GENI E NUTRIENTI</t>
  </si>
  <si>
    <t>A-L - M-Z</t>
  </si>
  <si>
    <t>orale CHIMICA GENERALE E INORGANICA</t>
  </si>
  <si>
    <t>LA PIETRA</t>
  </si>
  <si>
    <t>SILVESTRI - ORLANDO</t>
  </si>
  <si>
    <t>TECNOLOGIA DEI PRODOTTI COSMETICI</t>
  </si>
  <si>
    <t>DE MARCO</t>
  </si>
  <si>
    <t>ECOLOGIA E BIORISANAMENTO AMBIENTALE  (tossicologico ambientale)</t>
  </si>
  <si>
    <t>LABORATORIO DI ECOTOSSICOLOGIA</t>
  </si>
  <si>
    <t>MARINELLI - RANDAZZO</t>
  </si>
  <si>
    <t xml:space="preserve">CHIMICA FARMACEUTICA E TOSSICOLOGIA I </t>
  </si>
  <si>
    <t>AMATO - GIUSTINIANO</t>
  </si>
  <si>
    <t xml:space="preserve">ANALISI DEI MEDICINALI II </t>
  </si>
  <si>
    <t>D'AURIA M.V.</t>
  </si>
  <si>
    <t>CHIMICA ORGANICA II (sintetico)</t>
  </si>
  <si>
    <t xml:space="preserve">MANGONI </t>
  </si>
  <si>
    <t>CHIMICA ORGANICA II (bioorganico)</t>
  </si>
  <si>
    <t>MICANTI</t>
  </si>
  <si>
    <t>DISTURBI DEL COMPORTAMENTO ALIMENTARE</t>
  </si>
  <si>
    <t>BUCCI</t>
  </si>
  <si>
    <t xml:space="preserve">FARMACOLOGIA E FARMACOTERAPIA I </t>
  </si>
  <si>
    <t>MATTACE RASO</t>
  </si>
  <si>
    <t>MICROBIOLOGIA DEI PROBIOTICI E DEI PREBIOTICI</t>
  </si>
  <si>
    <t>MARASCO - ACCARDO</t>
  </si>
  <si>
    <t>BIONDI - COSTABILE</t>
  </si>
  <si>
    <t>STRATEGIE PER LA SOMMINISTRAZIONE DI SOSTANZE A VALENZA SALUTISTICA</t>
  </si>
  <si>
    <t>MAIONE</t>
  </si>
  <si>
    <t xml:space="preserve">FARMACOLOGIA DEGLI INTEGRATORI ALIMENTARI DI ORIGINE VEGETALE </t>
  </si>
  <si>
    <t>ZAMPELLA</t>
  </si>
  <si>
    <t>METODI SPETTROSCOPICI IN CHIMICA ORGANICA (M.S.C.O.)</t>
  </si>
  <si>
    <t xml:space="preserve">CARATTERIZZAZIONE STRUTTURALE DI COMPOSTI ORGANICI </t>
  </si>
  <si>
    <t xml:space="preserve">PRINCIPI DI CHIMICA ANALITICA </t>
  </si>
  <si>
    <t xml:space="preserve">CHIMICA ANALITICA </t>
  </si>
  <si>
    <t>DELL'AVERSANO - PERISSUTTI</t>
  </si>
  <si>
    <t xml:space="preserve">CHIMICA ANALITICA - ANALISI DEI MEDICINALI I </t>
  </si>
  <si>
    <t>ANALISI DEI MEDICINALI I</t>
  </si>
  <si>
    <t>FUSCO - ROVIEZZO</t>
  </si>
  <si>
    <t>BIOLOGIA E FARMACOLOGIA CUTANEA</t>
  </si>
  <si>
    <t>DI MINNO</t>
  </si>
  <si>
    <t>TECNICHE DI LABORATORIO IN NUTRIZIONE UMANA E NUTRACEUTICA</t>
  </si>
  <si>
    <t>CALABRESE</t>
  </si>
  <si>
    <t>PRINICIPI DI INFORMATICA CON ELEMENTI DI MATEMATICA</t>
  </si>
  <si>
    <t>MINUTOLO</t>
  </si>
  <si>
    <t>9.00 - 15.00</t>
  </si>
  <si>
    <t>orali BIOLOGIA FARMACEUTICA</t>
  </si>
  <si>
    <t>orali BIOLOGIA CELLULARE: INTERAZIONE TRA GENI E NUTRIENTI</t>
  </si>
  <si>
    <t>BORRELLI - DE CICCO</t>
  </si>
  <si>
    <t>FARMACOGNOSIA GENENERALE E LAB. DI FARMACOGNOSIA</t>
  </si>
  <si>
    <t>11.00 - 15.00</t>
  </si>
  <si>
    <t xml:space="preserve">INGLESE SCIENTIFICO </t>
  </si>
  <si>
    <t>VARRA</t>
  </si>
  <si>
    <t>ANALISI SPETTROSCOPICA BIOMOLECOLE (A.S.B.)</t>
  </si>
  <si>
    <t>9.00 - 14.00</t>
  </si>
  <si>
    <t>BRANCACCIO</t>
  </si>
  <si>
    <t>CINTI</t>
  </si>
  <si>
    <t>CHEMIOMETRIA AMBIENTALE  E DATI TOSSICOLOGICI</t>
  </si>
  <si>
    <t>MIRO</t>
  </si>
  <si>
    <t>PRODOTTI GALENICI IN AMBITO OSPEDALIERO (industriale farmaceutico) (P.G.A.O.)</t>
  </si>
  <si>
    <t>MIRO - UNGARO</t>
  </si>
  <si>
    <t xml:space="preserve">TECNOLOGIA E LEGISLAZIONE FARMACEUTICHE I </t>
  </si>
  <si>
    <t xml:space="preserve">TECNOLOGIA FARMACEUTICA E LAB. DI PREPARAZIONI GALENICHE </t>
  </si>
  <si>
    <t>BIONDI</t>
  </si>
  <si>
    <t>CHIMICA FARMACEUTICA APPLICATA</t>
  </si>
  <si>
    <t>TECNOLOGIA E LEGISLAZIONE FARMACEUTICHE</t>
  </si>
  <si>
    <t>ROSSI</t>
  </si>
  <si>
    <t>FARMACOVIGILANZA E FARMACOEPIDEMIOLOGIA</t>
  </si>
  <si>
    <t>AURIEMMA - MUSCOGIURI</t>
  </si>
  <si>
    <t>ENDOCRINOLOGIA E MALATTIE DISMETABOLICHE</t>
  </si>
  <si>
    <t>orali CHIMICA ANALITICA - LABORATORIO ANALISI MEDICINALI</t>
  </si>
  <si>
    <t>PORTICI</t>
  </si>
  <si>
    <t>DIGILIO</t>
  </si>
  <si>
    <t>DIFESA PRODUZIONI ERBORISTICHE</t>
  </si>
  <si>
    <t>WOO</t>
  </si>
  <si>
    <t>FORMISANO - STORNAIUOLO</t>
  </si>
  <si>
    <t xml:space="preserve">BIOLOGIA ANIMALE E VEGETALE  </t>
  </si>
  <si>
    <t>A-L</t>
  </si>
  <si>
    <t>SANTINI</t>
  </si>
  <si>
    <t>CHIMICA DEGLI ALIMENTI E ANALISI DI ALIMENTI E NUTRACEUTICI (alimentare nutraceutico) (C.A.A.A.N)</t>
  </si>
  <si>
    <t>RIGANO</t>
  </si>
  <si>
    <t>AVIELLO</t>
  </si>
  <si>
    <t>SAGGI E DOSAGGI TOSSICOLOGICI (tossicologico ambientale)</t>
  </si>
  <si>
    <t>IANARO</t>
  </si>
  <si>
    <t xml:space="preserve">BASI MOLECOLARI DELL'ATTIVITÀ DEI FARMACI BIOTECNOLOGICI </t>
  </si>
  <si>
    <t>CONTE</t>
  </si>
  <si>
    <t>LEGISLAZIONE E LAB. PREPARAZIONI ERBORISTICHE</t>
  </si>
  <si>
    <t>TECNOLOGIA E LEGISLAZIONE ERBORISTICA</t>
  </si>
  <si>
    <t>9.30 - 12.30</t>
  </si>
  <si>
    <t>CHIMICA NUTRACEUTICA APPLICATA</t>
  </si>
  <si>
    <t>PREPARAZIONE DI PRODOTTI PER L'ALIMENTAZIONE PARENTALE ED ENTERALE (alimentare nutraceutico) (P.P.A.P.E.)</t>
  </si>
  <si>
    <t xml:space="preserve">SORRENTINO </t>
  </si>
  <si>
    <t xml:space="preserve">BIOTOSSICOLOGIA </t>
  </si>
  <si>
    <t>SORRENTINO - AVIELLO</t>
  </si>
  <si>
    <t xml:space="preserve">TOSSICOLOGIA - SAGGI E DOSAGGI FARMACOLOGICI </t>
  </si>
  <si>
    <t xml:space="preserve">CHIMICA ORGANICA I </t>
  </si>
  <si>
    <t xml:space="preserve">CHIMICA ORGANICA I con elementi di laboratorio </t>
  </si>
  <si>
    <t>12.00 - 18.00</t>
  </si>
  <si>
    <t>MENNA</t>
  </si>
  <si>
    <t>IMPERATORE</t>
  </si>
  <si>
    <t>ANALISI SPETTROSCOPICA DEI NUTRACEUTICI</t>
  </si>
  <si>
    <t>DE ROSA</t>
  </si>
  <si>
    <t>TECNICA FARMACEUTICA (industriale farmaceutico)</t>
  </si>
  <si>
    <t>FERRARA</t>
  </si>
  <si>
    <t>LEGISLAZIONE E NORMATIVA AMBIENTALE (industriale farmaceutico)</t>
  </si>
  <si>
    <t>NORMATIVA DEL CONTROLLO DI QUALITÀ E LEGISL. AMBIENTALE (tossicologico ambientale)</t>
  </si>
  <si>
    <t>FERRARA - BOCCHINI</t>
  </si>
  <si>
    <t>DIRITTO AMBIENTALE</t>
  </si>
  <si>
    <t>CALIENDO</t>
  </si>
  <si>
    <t>16.00 - 18.00</t>
  </si>
  <si>
    <t>LEMBO - BUOMMINO</t>
  </si>
  <si>
    <t xml:space="preserve">MICROBIOLOGIA E IGIENE </t>
  </si>
  <si>
    <t>IRACE - SANTAMARIA</t>
  </si>
  <si>
    <t xml:space="preserve">BIOCHIMICA E BIOLOGIA MOLECOLARE </t>
  </si>
  <si>
    <t xml:space="preserve">BIOCHIMICA GENERALE E METODOLOGIE BIOCHIMICHE </t>
  </si>
  <si>
    <t>10.00 - 13.00</t>
  </si>
  <si>
    <t>PASTORE</t>
  </si>
  <si>
    <t>DIAGNOSTICA NUTRIZIONALE</t>
  </si>
  <si>
    <t>TECNOLOGIA E LEGISLAZIONE FARMACEUTICHE II</t>
  </si>
  <si>
    <t>TECNOLOGIA E NORMATIVA FARMACEUTICHE II</t>
  </si>
  <si>
    <t>LAVECCHIA</t>
  </si>
  <si>
    <t xml:space="preserve">CHIMICA FARMACEUTICA E TOSSICOLOGIA II </t>
  </si>
  <si>
    <t>orali ANALISI SPETTROSCOPICA DEI NUTRACEUTICI</t>
  </si>
  <si>
    <t xml:space="preserve"> </t>
  </si>
  <si>
    <t>LABORATORIO CHIMICA DEI PRODOTTI COSMETICI</t>
  </si>
  <si>
    <t>orali FISICA</t>
  </si>
  <si>
    <t>RISCHIO AMBIENTALE DEI  FITOFARMACI E ALTERNATIVE ECOSOSTENIBILI</t>
  </si>
  <si>
    <t>VOLPICELLI - ROMANO</t>
  </si>
  <si>
    <t>FONDAMENTI DI FISIOLOGIA E FONDAMENTI DI ANATOMIA</t>
  </si>
  <si>
    <t>BIOLOGIA E BIOCHIMICA DELLA NUTRUZIONE</t>
  </si>
  <si>
    <t>FONDAMENTI DI BIOLOGIA E FONDAMENTI DI BIOCHIMICA</t>
  </si>
  <si>
    <t>SUMMA</t>
  </si>
  <si>
    <t>CIRINO - MELI</t>
  </si>
  <si>
    <t xml:space="preserve">FARMACOLOGIA E FARMACOTERAPIA II </t>
  </si>
  <si>
    <t>PIROZZI</t>
  </si>
  <si>
    <t>BIOACCUMULO E BIOMAGNIFICAZIONE (tossicologico ambientale)</t>
  </si>
  <si>
    <t>AUBRY</t>
  </si>
  <si>
    <t xml:space="preserve">MATEMATICA E STATISTICA </t>
  </si>
  <si>
    <t>GRUMETTO</t>
  </si>
  <si>
    <t>NORMATIVA DEL CONTROLLO DI QUALITÀ E SICUREZZA ALIMENTARE (alimentare nutraceutico)</t>
  </si>
  <si>
    <t>UNGARO</t>
  </si>
  <si>
    <t>NUTRACEUTICI ED ALIMENTI FUNZIONALI</t>
  </si>
  <si>
    <t>DOTT. RICERCA</t>
  </si>
  <si>
    <t xml:space="preserve">orali FISICA </t>
  </si>
  <si>
    <t>CASERTANO - FINAMORE</t>
  </si>
  <si>
    <t>SICUREZZA SUI LUOGHI DI LAVORO</t>
  </si>
  <si>
    <t>TCA / CQ</t>
  </si>
  <si>
    <t>RUSSO A. - IRACE</t>
  </si>
  <si>
    <t xml:space="preserve">BIOCHIMICA APPLICATA E MEDICA </t>
  </si>
  <si>
    <t xml:space="preserve">BIOCHIMICA GENERALE ED APPLICATA </t>
  </si>
  <si>
    <t xml:space="preserve">BIOCHIMICA GENERALE ED APPLICATA I </t>
  </si>
  <si>
    <t>DENTICE</t>
  </si>
  <si>
    <t>FISIOLOGIA</t>
  </si>
  <si>
    <t>RODRIQUEZ</t>
  </si>
  <si>
    <t>ANALISI CHIMICA TOSSICOLOGICA (alimentare nutraceutico)</t>
  </si>
  <si>
    <t>ANALISI CHIMICA TOSSICOLOGICA (industriale farmaceutico)</t>
  </si>
  <si>
    <t>ANALISI CHIMICA TOSSICOLOGICA (tossicologico ambientale)</t>
  </si>
  <si>
    <t>SPERANZA</t>
  </si>
  <si>
    <t>FONDAMENTI DI FISIOLOGIA</t>
  </si>
  <si>
    <t>14.00 - 16.00</t>
  </si>
  <si>
    <t>EFFETTO DEI CONTAMINATI SULLA SALUTE UMANA</t>
  </si>
  <si>
    <t>PANZELLA</t>
  </si>
  <si>
    <t>CHIMICA ORGANICA PER LA COSMETICA</t>
  </si>
  <si>
    <t>RUSSO KRAUSS</t>
  </si>
  <si>
    <t xml:space="preserve">PRINCIPI DI CHIMICA FISICA </t>
  </si>
  <si>
    <t xml:space="preserve">ANDOLFO </t>
  </si>
  <si>
    <t>FESTA</t>
  </si>
  <si>
    <t>CHIMICA GENERALE ED ORGANICA</t>
  </si>
  <si>
    <t>FONDAMENTI DI CHIMICA ED INTRODUZIONE AL LABORATORIO DI CHIMICA ORGANICA</t>
  </si>
  <si>
    <t>MONTI</t>
  </si>
  <si>
    <t xml:space="preserve">A-L </t>
  </si>
  <si>
    <t>MERLINO</t>
  </si>
  <si>
    <t xml:space="preserve">FONDAMENTI DI LABORATORIO DI CONTROLLO QUALITÀ </t>
  </si>
  <si>
    <t>TENORE</t>
  </si>
  <si>
    <t>CHIMICA E TOSSICOLOGIA DEI NUTRACEUTICI</t>
  </si>
  <si>
    <t xml:space="preserve">CHIMICA ORGANICA </t>
  </si>
  <si>
    <t>GALEONE</t>
  </si>
  <si>
    <t>BRINDISI - SEVERINO</t>
  </si>
  <si>
    <t xml:space="preserve">LABORATORIO PREP. ESTRATTIVA E SINTETICA DEI FARMACI </t>
  </si>
  <si>
    <t>GRIECO</t>
  </si>
  <si>
    <t>SANTAGADA</t>
  </si>
  <si>
    <t>TAGLIALATELA SCAFATI</t>
  </si>
  <si>
    <t xml:space="preserve">BIOLOGIA ANIMALE E VEGETALE </t>
  </si>
  <si>
    <t>SIFOLA</t>
  </si>
  <si>
    <t>AGRONOMIA E COLTIVAZIONE DELLE PIANTE OFFINALI</t>
  </si>
  <si>
    <t>FATTORUSSO - DI LEVA</t>
  </si>
  <si>
    <t xml:space="preserve">CHIMICA FARMACEUTICA E TOSSICOLOGIA </t>
  </si>
  <si>
    <t>BRUZZESE</t>
  </si>
  <si>
    <t>INFORMATICA E STATISTICA MEDICA</t>
  </si>
  <si>
    <t>MICROBIOLOGIA</t>
  </si>
  <si>
    <t>9.00 - 12.00</t>
  </si>
  <si>
    <t xml:space="preserve">orali - BIOLOGIA ANIMALE E VEGETALE </t>
  </si>
  <si>
    <t xml:space="preserve">orali CHIMICA ORGANICA I </t>
  </si>
  <si>
    <t>ROMANO - BRANCACCIO</t>
  </si>
  <si>
    <t>FITOTERAPIA</t>
  </si>
  <si>
    <t>FITOTERAPIA E CHIMICA FITOTERAUPETICA</t>
  </si>
  <si>
    <t>FONDAMENTI DI CHIMICA FITOTERAPEUTICA</t>
  </si>
  <si>
    <t>RUSSO R.</t>
  </si>
  <si>
    <t>TOSSICOLOGIA DEI FARMACI</t>
  </si>
  <si>
    <t>ESPOSITO G.</t>
  </si>
  <si>
    <t>FONDAMENTI DI MATEMATICA, STATISTICA E INFORMATICA</t>
  </si>
  <si>
    <t xml:space="preserve">FONDAMENTI DI MATEMATICA, STATISTICA E INFORMATICA </t>
  </si>
  <si>
    <t>BOZZETTO - COSTABILE</t>
  </si>
  <si>
    <t>SCIENZE DIETETICHE E NUTRIZIONE CLINICA</t>
  </si>
  <si>
    <t>MASTER</t>
  </si>
  <si>
    <t>FRECENTESE</t>
  </si>
  <si>
    <t>FIORINO</t>
  </si>
  <si>
    <t>13.00 - 14.30</t>
  </si>
  <si>
    <t xml:space="preserve">MAGNA </t>
  </si>
  <si>
    <t xml:space="preserve">orali CARATTERIZZAZIONE STRUTTURALE DI COMPOSTI ORGANICI </t>
  </si>
  <si>
    <t>CHIMICA E CONTROLLO QUALITÀ DEGLI INGREDIENTI COSMETICI DI SINTESI NATURALI E DA FONTI RINNOVABILI</t>
  </si>
  <si>
    <t>14.30 - 18.00</t>
  </si>
  <si>
    <t>orali - CHIMICA ANALITICA - ANALISI DEI MEDICINALI I - PRINCIPI DI CHIMICA ANALITICA  - CHIMICA ANALITICA e ANALISI DEI MEDICINALI I</t>
  </si>
  <si>
    <t>CTF / FARMACIA</t>
  </si>
  <si>
    <t>VOLPICELLI - MONTUORI</t>
  </si>
  <si>
    <t xml:space="preserve">FISIOLOGIA E PATOLOGIA </t>
  </si>
  <si>
    <t>BELLAVITA - LA MANNA</t>
  </si>
  <si>
    <t>10.00 - 14.00</t>
  </si>
  <si>
    <t>SCHIATTARELLA</t>
  </si>
  <si>
    <t>MAISTO</t>
  </si>
  <si>
    <t>CHIMICA IDROLOGICA</t>
  </si>
  <si>
    <t>SEVERINO</t>
  </si>
  <si>
    <t>TECNICA E NORMATIVA DEI COSMETICI</t>
  </si>
  <si>
    <t>FARMACIA / CQ</t>
  </si>
  <si>
    <t xml:space="preserve">orali CHIMICA FARMACEUTICA E TOSSICOLOGIA II </t>
  </si>
  <si>
    <t>9.00 - 10.00</t>
  </si>
  <si>
    <t>CONVALIDA ESAMI</t>
  </si>
  <si>
    <t>MATRICI AMBIENTALI E LORO COSTITUZIONE CHIMICA</t>
  </si>
  <si>
    <t>TESAURO - FALCIGNO</t>
  </si>
  <si>
    <t>CHIMICA GENERALE ED INORGANICA</t>
  </si>
  <si>
    <t>ORLANDO</t>
  </si>
  <si>
    <t>AFFARI REGOLATORI E BREVETTISTICA FARMACEUTICA</t>
  </si>
  <si>
    <t>MASTER S.T. COSMETICHE</t>
  </si>
  <si>
    <t>MASTER S. T. COSMETICHE</t>
  </si>
  <si>
    <t xml:space="preserve">DE ROSA </t>
  </si>
  <si>
    <t>COMMISSIONE COORDINAMENTO DIDATTICO</t>
  </si>
  <si>
    <t>BIOTECNOLOGIE DEL FARMACO</t>
  </si>
  <si>
    <t>CONSIGLIO</t>
  </si>
  <si>
    <t xml:space="preserve">CORVINO </t>
  </si>
  <si>
    <t>CHIMICA E CONTROLLO DI QUALITÀ DI FARMACI VETERINARI, FITOFARMACI E NUTRACEUTICI</t>
  </si>
  <si>
    <t>MAGLI</t>
  </si>
  <si>
    <t>TECNICHE PER LA DEFINIZIONE DEL PROFILO CHIMICO-FISICO DI PRODOTTI FARMACEUTICI E NUTRACEUTICI</t>
  </si>
  <si>
    <t>CHIMICA E TOSSICOLOGICA DEI PRINCIPI ATTIVI DELLE DROGHE VEGETALI</t>
  </si>
  <si>
    <t>9.30 - 12.00</t>
  </si>
  <si>
    <t xml:space="preserve">orali - CHIMICA FARMACEUTICA E TOSSICOLOGIA II </t>
  </si>
  <si>
    <t>CORETTI</t>
  </si>
  <si>
    <t>10.00 - 18.00</t>
  </si>
  <si>
    <t>ESAME FINALE DOTT. RICERCA</t>
  </si>
  <si>
    <t>13.30 -  18.00</t>
  </si>
  <si>
    <t>CONSIGLIO DI DIPARTIMENTO</t>
  </si>
  <si>
    <t>MATEMATICA E STATISTICA orale</t>
  </si>
  <si>
    <t>CAIAZZO</t>
  </si>
  <si>
    <t>II POLICLINICO</t>
  </si>
  <si>
    <t>PIERI</t>
  </si>
  <si>
    <t>TOSSICOLOGIA FORENSE</t>
  </si>
  <si>
    <t>TCA</t>
  </si>
  <si>
    <t>FARMACOLOGIA E FARMACOTERAPIA</t>
  </si>
  <si>
    <t>RANDAZZO</t>
  </si>
  <si>
    <t>SEMINARIO</t>
  </si>
  <si>
    <t>MORELLI - D'AURIA G.</t>
  </si>
  <si>
    <t>PECORARO</t>
  </si>
  <si>
    <t>13.30 - 17.00</t>
  </si>
  <si>
    <t>MASTER IN SCIENZE E TECNOLOGIA COSMETICHE (XV CICLO 2°ANNO)</t>
  </si>
  <si>
    <t>10.00 - 17.00</t>
  </si>
  <si>
    <t>MELI</t>
  </si>
  <si>
    <t>PHD DAY</t>
  </si>
  <si>
    <t>EVENTO</t>
  </si>
  <si>
    <t>CIRINO</t>
  </si>
  <si>
    <t>INCONTRO - KICKOFF MEETING</t>
  </si>
  <si>
    <t xml:space="preserve">EVENTO GLOBAL WOMAN </t>
  </si>
  <si>
    <t>MASTER IN SCIENZE E TECNOLOGIA COSMETICHE (XVI CICLO)</t>
  </si>
  <si>
    <t>13.00 - 18.00</t>
  </si>
  <si>
    <t>DI LORENZO</t>
  </si>
  <si>
    <t>NUOVI INGREDIENTI PER IL BENESSERE CUTANEO</t>
  </si>
  <si>
    <t>9.30 - 15.00</t>
  </si>
  <si>
    <t>LA COMMARA</t>
  </si>
  <si>
    <t>16.00 - 17.00</t>
  </si>
  <si>
    <t>DE CARO</t>
  </si>
  <si>
    <t>15.00 - 16.00</t>
  </si>
  <si>
    <t>DE CICCO</t>
  </si>
  <si>
    <t>AIELLO - GALEONE</t>
  </si>
  <si>
    <t>EVENTO AISFA</t>
  </si>
  <si>
    <t>TECNICHE SEPARATIVE E DI ANALISI SPETTROSCOPICA E SPETTROMETRICA DEI NUTRACEUTICI</t>
  </si>
  <si>
    <t>MELCHIORRE</t>
  </si>
  <si>
    <t>SIRIGNANO</t>
  </si>
  <si>
    <t>CERQUA</t>
  </si>
  <si>
    <t>PRINCIPI DI BASE NELLA RICERCA SCIENTIFICA</t>
  </si>
  <si>
    <t>PERISSUTTI - SANTAGADA</t>
  </si>
  <si>
    <t>DELLA RAGIONE</t>
  </si>
  <si>
    <t>FORMISANO</t>
  </si>
  <si>
    <t>MONETTI</t>
  </si>
  <si>
    <t>orale - MATEMATICA</t>
  </si>
  <si>
    <t>orale - ANALISI DEI MEDICINALI I E LAB DI ANALISI</t>
  </si>
  <si>
    <t>orali - BIOTECNOLOGIE</t>
  </si>
  <si>
    <t>9.00 -18.00</t>
  </si>
  <si>
    <t>orali - PRINCIPI DI CHIMICA ANALITICA</t>
  </si>
  <si>
    <t>MAYOL</t>
  </si>
  <si>
    <t>DI LEVA</t>
  </si>
  <si>
    <t>9.30 - 13.00</t>
  </si>
  <si>
    <t>CHIMICA ANALITICA - ANALISI DEI MEDICINALI I - PRINCIPI DI CHIMICA ANALITICA  - CHIMICA ANALITICA e ANALISI DEI MEDICINALI I</t>
  </si>
  <si>
    <t>CTF - FARMACIA</t>
  </si>
  <si>
    <t xml:space="preserve">orali - FARMACOLOGIA E FARMACOTERAPIA II </t>
  </si>
  <si>
    <t>RIUNIONI</t>
  </si>
  <si>
    <t xml:space="preserve">orali - CHIMICA FARMACEUTICA E TOSSICOLOGIA I </t>
  </si>
  <si>
    <t>FARMACOLOGIA DEI NUTRACEUTICI</t>
  </si>
  <si>
    <t>11.00-13.00</t>
  </si>
  <si>
    <t>GRAZIANO</t>
  </si>
  <si>
    <t>ANALISI MINERALOGICHE DI MATRICI AMBIENTALI</t>
  </si>
  <si>
    <t>CCD FARMACIA</t>
  </si>
  <si>
    <t>15.00 - 19.00</t>
  </si>
  <si>
    <t>MASTER PHARMAFORWARD</t>
  </si>
  <si>
    <t>FUSCO - TRAMA</t>
  </si>
  <si>
    <t>MARZANO</t>
  </si>
  <si>
    <t>MALLARINI</t>
  </si>
  <si>
    <t>MALLARINI - MARZANO</t>
  </si>
  <si>
    <t>FOA</t>
  </si>
  <si>
    <t>TRAMA - SPATARELLA - FUSCO A.</t>
  </si>
  <si>
    <t>RICCIARDI</t>
  </si>
  <si>
    <t>TROMBETTA - CAVONE</t>
  </si>
  <si>
    <t>TROMBETTA</t>
  </si>
  <si>
    <t>FUSCO M. - TRAMA</t>
  </si>
  <si>
    <t>FERRARO</t>
  </si>
  <si>
    <t>DE CANDIA</t>
  </si>
  <si>
    <t xml:space="preserve">MELI </t>
  </si>
  <si>
    <t>DOTTORATO DI RICERCA IN SCIENZA DEL FARMACO (XXXVII CICLO)</t>
  </si>
  <si>
    <t>DOTTORATO</t>
  </si>
  <si>
    <t>OPENDAY SSFO</t>
  </si>
  <si>
    <t xml:space="preserve">orali - PRINCIPI DI CHIMICA ANALITICA </t>
  </si>
  <si>
    <t xml:space="preserve">orali - CHIMICA ANALITICA </t>
  </si>
  <si>
    <t>(vuoto)</t>
  </si>
  <si>
    <t>CATALANOTTI</t>
  </si>
  <si>
    <t>ASSEMBLEA</t>
  </si>
  <si>
    <t>AFFARI REGOLATORI</t>
  </si>
  <si>
    <t>GIUNTA</t>
  </si>
  <si>
    <t>11.00 -13.00</t>
  </si>
  <si>
    <t>DOTTORATO CQV</t>
  </si>
  <si>
    <t>9.00 -15.00</t>
  </si>
  <si>
    <t>CHIMICA ORGANICA I</t>
  </si>
  <si>
    <t>ANALISI DEI MEDICINALI II</t>
  </si>
  <si>
    <t>EVENTO INAGURAZIONE</t>
  </si>
  <si>
    <t>ESAMI FINALI</t>
  </si>
  <si>
    <t>10.30 - 15.00</t>
  </si>
  <si>
    <t>INCONTRO BIP</t>
  </si>
  <si>
    <t>DISPARI / M-Z</t>
  </si>
  <si>
    <t>9.00 - 11.00</t>
  </si>
  <si>
    <t>OPENDAY</t>
  </si>
  <si>
    <t>ALBRIZIO</t>
  </si>
  <si>
    <t>D'ANGELO</t>
  </si>
  <si>
    <t>VALUTAZIONE E GESTIONE DEL RISCHIO NEI LUOGHI DI LAVORO</t>
  </si>
  <si>
    <t>FARMACOLOGIA</t>
  </si>
  <si>
    <t>INCONTRO ERASMUS</t>
  </si>
  <si>
    <t>SPECIALIZZAZIONE IN VALUTAZIONE E GESTIONE DEL RISCHIO CHIMICO</t>
  </si>
  <si>
    <t>MATEMATCA</t>
  </si>
  <si>
    <t>FARMACIA / CTF</t>
  </si>
  <si>
    <t>10.00 - 15.00</t>
  </si>
  <si>
    <t>SANTAMARIA</t>
  </si>
  <si>
    <t>FORGIONE</t>
  </si>
  <si>
    <t>MASTER IN SCIENZE E TECNOLOGIA COSMETICHE</t>
  </si>
  <si>
    <t>CHIMICA FARMACEUTICA APPLICATA - TECNOLOGIA E LEGISLAZIONE FARMACEUTICHE</t>
  </si>
  <si>
    <t>FONDAMENTI DI AGRONOMIA E LABORATORIO DI COLTIVAZIONE DELLE PIANTE</t>
  </si>
  <si>
    <t>CHIMICA ANALITICA / PRINCIPI DI CHIMICA ANALITICA</t>
  </si>
  <si>
    <t>9.00 - 16.00</t>
  </si>
  <si>
    <t>ASSEGNAZIONE TIROCINI</t>
  </si>
  <si>
    <t>C.Q. - S.NUTRACEUTICHE - S.ERBORISTICHE</t>
  </si>
  <si>
    <t>CHIMICA FARMACEUTICA</t>
  </si>
  <si>
    <t>IRACE</t>
  </si>
  <si>
    <t xml:space="preserve">IRACE </t>
  </si>
  <si>
    <t xml:space="preserve">orali - BIOCHIMICA E BIOLOGIA MOLECOLARE </t>
  </si>
  <si>
    <t xml:space="preserve">orali - BIOCHIMICA GENERALE E METODOLOGIE BIOCHIMICHE </t>
  </si>
  <si>
    <t>orali - FITOTERAPIA</t>
  </si>
  <si>
    <t>orali - FITOTERAPIA E CHIMICA FITOTERAUPETICA</t>
  </si>
  <si>
    <t>orali - FONDAMENTI DI CHIMICA FITOTERAPEUTICA</t>
  </si>
  <si>
    <t xml:space="preserve">orali - FISIOLOGIA E PATOLOGIA </t>
  </si>
  <si>
    <t>orali - MATRICI AMBIENTALI E LORO COSTITUZIONE CHIMICA</t>
  </si>
  <si>
    <t>orali - CHIMICA GENERALE ED INORGANICA</t>
  </si>
  <si>
    <t>TIROCINI</t>
  </si>
  <si>
    <t>INES VILLANO</t>
  </si>
  <si>
    <t>12.00 - 14.00</t>
  </si>
  <si>
    <t>INCONTRO</t>
  </si>
  <si>
    <t>13.00 - 16.00</t>
  </si>
  <si>
    <t>CTF - S.ERBORISTICHE</t>
  </si>
  <si>
    <t>PRESENTAZIONE CORSI A SCELTA</t>
  </si>
  <si>
    <t>VERIFICA ATTIVITA SSFO (II anno)</t>
  </si>
  <si>
    <t>DOTTORATO XXXIX ciclo</t>
  </si>
  <si>
    <t>PICCOLO</t>
  </si>
  <si>
    <t>CRISTIANO</t>
  </si>
  <si>
    <t>SCIENTIFIC HYPOTHESIS, DESIGN AND PLANNING OF EXPERIMENTS IN PHARMACOLOGY: IN VIVO AND IN VITRO MODELS</t>
  </si>
  <si>
    <t>HIGHLIGHTING THE MULTIDISCIPLINARY APPROACHES TO IMPROVE OUTCOMES IN THE PHARMACEUTICAL SCIENCES</t>
  </si>
  <si>
    <t>IACCARINO</t>
  </si>
  <si>
    <t>DIAFERIA</t>
  </si>
  <si>
    <t>COSTABILE</t>
  </si>
  <si>
    <t>CASERTANO</t>
  </si>
  <si>
    <t>PELLICCIA</t>
  </si>
  <si>
    <t>ESPOSITO GE.</t>
  </si>
  <si>
    <t>CESTEV AT1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</si>
</sst>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;@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242424"/>
      <name val="Aptos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Arial"/>
      <family val="2"/>
    </font>
    <font>
      <sz val="14"/>
      <color theme="1"/>
      <name val="Aptos Narrow"/>
      <family val="2"/>
      <scheme val="minor"/>
    </font>
    <font>
      <sz val="11"/>
      <color theme="9"/>
      <name val="Aptos Narrow"/>
      <family val="2"/>
      <scheme val="minor"/>
    </font>
    <font>
      <sz val="11"/>
      <name val="Aptos Narrow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1AD"/>
        <bgColor indexed="64"/>
      </patternFill>
    </fill>
    <fill>
      <patternFill patternType="solid">
        <fgColor rgb="FF4FE8C7"/>
        <bgColor indexed="64"/>
      </patternFill>
    </fill>
    <fill>
      <patternFill patternType="solid">
        <fgColor rgb="FFFC44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0" fillId="18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2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2" fillId="16" borderId="0" xfId="0" applyFont="1" applyFill="1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applyFont="1"/>
    <xf numFmtId="0" fontId="0" fillId="4" borderId="0" xfId="0" applyFill="1" applyAlignment="1">
      <alignment horizontal="center"/>
    </xf>
    <xf numFmtId="0" fontId="0" fillId="21" borderId="0" xfId="0" applyFill="1" applyAlignment="1">
      <alignment horizontal="center"/>
    </xf>
    <xf numFmtId="0" fontId="0" fillId="19" borderId="0" xfId="0" applyFill="1" applyAlignment="1">
      <alignment horizontal="center"/>
    </xf>
    <xf numFmtId="0" fontId="0" fillId="17" borderId="0" xfId="0" applyFill="1" applyAlignment="1">
      <alignment horizontal="center"/>
    </xf>
    <xf numFmtId="0" fontId="0" fillId="27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/>
    <xf numFmtId="0" fontId="0" fillId="22" borderId="0" xfId="0" applyFill="1" applyAlignment="1">
      <alignment horizontal="center"/>
    </xf>
    <xf numFmtId="0" fontId="0" fillId="24" borderId="0" xfId="0" quotePrefix="1" applyFill="1" applyAlignment="1">
      <alignment horizontal="center"/>
    </xf>
    <xf numFmtId="0" fontId="0" fillId="24" borderId="0" xfId="0" applyFill="1" applyAlignment="1">
      <alignment horizontal="center"/>
    </xf>
    <xf numFmtId="0" fontId="0" fillId="26" borderId="0" xfId="0" applyFill="1" applyAlignment="1">
      <alignment horizontal="center"/>
    </xf>
    <xf numFmtId="0" fontId="0" fillId="25" borderId="0" xfId="0" applyFill="1" applyAlignment="1">
      <alignment horizontal="center"/>
    </xf>
    <xf numFmtId="0" fontId="0" fillId="23" borderId="0" xfId="0" applyFill="1" applyAlignment="1">
      <alignment horizontal="center"/>
    </xf>
    <xf numFmtId="164" fontId="0" fillId="7" borderId="0" xfId="0" applyNumberFormat="1" applyFill="1" applyAlignment="1">
      <alignment horizontal="center"/>
    </xf>
    <xf numFmtId="0" fontId="0" fillId="14" borderId="0" xfId="0" quotePrefix="1" applyFill="1" applyAlignment="1">
      <alignment horizontal="center"/>
    </xf>
    <xf numFmtId="0" fontId="0" fillId="28" borderId="0" xfId="0" applyFill="1" applyAlignment="1">
      <alignment horizontal="center"/>
    </xf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/>
    <xf numFmtId="1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pivotButton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</cellXfs>
  <cellStyles count="1">
    <cellStyle name="Normale" xfId="0" builtinId="0"/>
  </cellStyles>
  <dxfs count="86">
    <dxf>
      <alignment horizontal="center"/>
    </dxf>
    <dxf>
      <font>
        <sz val="14"/>
      </font>
    </dxf>
    <dxf>
      <font>
        <i val="0"/>
      </font>
    </dxf>
    <dxf>
      <font>
        <b val="0"/>
      </font>
    </dxf>
    <dxf>
      <font>
        <u val="none"/>
      </font>
    </dxf>
    <dxf>
      <font>
        <name val="Arial"/>
        <scheme val="none"/>
      </font>
    </dxf>
    <dxf>
      <font>
        <sz val="14"/>
      </font>
    </dxf>
    <dxf>
      <alignment horizontal="center"/>
    </dxf>
    <dxf>
      <font>
        <sz val="14"/>
      </font>
    </dxf>
    <dxf>
      <border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>
        <top/>
      </border>
    </dxf>
    <dxf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bottom style="thin">
          <color theme="1" tint="4.9989318521683403E-2"/>
        </bottom>
      </border>
    </dxf>
    <dxf>
      <fill>
        <patternFill patternType="none">
          <bgColor auto="1"/>
        </patternFill>
      </fill>
      <border>
        <bottom style="thin">
          <color theme="1" tint="4.9989318521683403E-2"/>
        </bottom>
      </border>
    </dxf>
    <dxf>
      <fill>
        <patternFill patternType="none">
          <bgColor auto="1"/>
        </patternFill>
      </fill>
      <border>
        <bottom style="thin">
          <color theme="1" tint="4.9989318521683403E-2"/>
        </bottom>
      </border>
    </dxf>
    <dxf>
      <fill>
        <patternFill patternType="none">
          <bgColor auto="1"/>
        </patternFill>
      </fill>
      <border>
        <bottom style="thin">
          <color theme="1" tint="4.9989318521683403E-2"/>
        </bottom>
      </border>
    </dxf>
    <dxf>
      <font>
        <color rgb="FF006100"/>
      </font>
      <fill>
        <patternFill>
          <bgColor rgb="FFC6EFCE"/>
        </patternFill>
      </fill>
    </dxf>
    <dxf>
      <alignment horizontal="center"/>
    </dxf>
    <dxf>
      <font>
        <sz val="14"/>
      </font>
    </dxf>
    <dxf>
      <font>
        <i val="0"/>
      </font>
    </dxf>
    <dxf>
      <font>
        <b val="0"/>
      </font>
    </dxf>
    <dxf>
      <font>
        <u val="none"/>
      </font>
    </dxf>
    <dxf>
      <font>
        <name val="Arial"/>
        <scheme val="none"/>
      </font>
    </dxf>
    <dxf>
      <font>
        <sz val="14"/>
      </font>
    </dxf>
    <dxf>
      <alignment horizontal="center"/>
    </dxf>
    <dxf>
      <font>
        <sz val="14"/>
      </font>
    </dxf>
    <dxf>
      <border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>
        <top/>
      </border>
    </dxf>
    <dxf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bottom style="thin">
          <color theme="1" tint="4.9989318521683403E-2"/>
        </bottom>
      </border>
    </dxf>
    <dxf>
      <fill>
        <patternFill patternType="none">
          <bgColor auto="1"/>
        </patternFill>
      </fill>
      <border>
        <bottom style="thin">
          <color theme="1" tint="4.9989318521683403E-2"/>
        </bottom>
      </border>
    </dxf>
    <dxf>
      <fill>
        <patternFill patternType="none">
          <bgColor auto="1"/>
        </patternFill>
      </fill>
      <border>
        <bottom style="thin">
          <color theme="1" tint="4.9989318521683403E-2"/>
        </bottom>
      </border>
    </dxf>
    <dxf>
      <fill>
        <patternFill patternType="none">
          <bgColor auto="1"/>
        </patternFill>
      </fill>
      <border>
        <bottom style="thin">
          <color theme="1" tint="4.9989318521683403E-2"/>
        </bottom>
      </border>
    </dxf>
    <dxf>
      <fill>
        <patternFill patternType="none">
          <bgColor auto="1"/>
        </patternFill>
      </fill>
      <border>
        <bottom style="thin">
          <color theme="1" tint="4.9989318521683403E-2"/>
        </bottom>
      </border>
    </dxf>
    <dxf>
      <fill>
        <patternFill patternType="none">
          <bgColor auto="1"/>
        </patternFill>
      </fill>
      <border>
        <bottom style="thin">
          <color theme="1" tint="4.9989318521683403E-2"/>
        </bottom>
      </border>
    </dxf>
    <dxf>
      <fill>
        <patternFill patternType="none">
          <bgColor auto="1"/>
        </patternFill>
      </fill>
      <border>
        <bottom style="thin">
          <color theme="1" tint="4.9989318521683403E-2"/>
        </bottom>
      </border>
    </dxf>
    <dxf>
      <fill>
        <patternFill patternType="none">
          <bgColor auto="1"/>
        </patternFill>
      </fill>
      <border>
        <bottom style="thin">
          <color theme="1" tint="4.9989318521683403E-2"/>
        </bottom>
      </border>
    </dxf>
    <dxf>
      <fill>
        <patternFill patternType="none">
          <bgColor auto="1"/>
        </patternFill>
      </fill>
      <border>
        <bottom style="thin">
          <color theme="1" tint="4.9989318521683403E-2"/>
        </bottom>
      </border>
    </dxf>
    <dxf>
      <fill>
        <patternFill patternType="none">
          <bgColor auto="1"/>
        </patternFill>
      </fill>
      <border>
        <bottom style="thin">
          <color theme="1" tint="4.9989318521683403E-2"/>
        </bottom>
      </border>
    </dxf>
    <dxf>
      <fill>
        <patternFill patternType="none">
          <bgColor auto="1"/>
        </patternFill>
      </fill>
      <border>
        <bottom style="thin">
          <color theme="1" tint="4.9989318521683403E-2"/>
        </bottom>
      </border>
    </dxf>
    <dxf>
      <fill>
        <patternFill patternType="none">
          <bgColor auto="1"/>
        </patternFill>
      </fill>
      <border>
        <bottom style="thin">
          <color theme="1" tint="4.9989318521683403E-2"/>
        </bottom>
      </border>
    </dxf>
    <dxf>
      <fill>
        <patternFill patternType="none">
          <bgColor auto="1"/>
        </patternFill>
      </fill>
      <border>
        <bottom style="thin">
          <color theme="1" tint="4.9989318521683403E-2"/>
        </bottom>
      </border>
    </dxf>
    <dxf>
      <fill>
        <patternFill patternType="none">
          <bgColor auto="1"/>
        </patternFill>
      </fill>
      <border>
        <bottom style="thin">
          <color rgb="FFFF0000"/>
        </bottom>
      </border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  <border>
        <bottom style="thin">
          <color rgb="FFFF0000"/>
        </bottom>
      </border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  <border>
        <bottom style="thin">
          <color rgb="FFFF0000"/>
        </bottom>
      </border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  <border>
        <bottom style="thin">
          <color rgb="FFFF0000"/>
        </bottom>
      </border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  <border>
        <bottom style="thin">
          <color rgb="FFFF0000"/>
        </bottom>
      </border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  <border>
        <bottom style="thin">
          <color rgb="FFFF0000"/>
        </bottom>
      </border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  <border>
        <bottom style="thin">
          <color rgb="FFFF0000"/>
        </bottom>
      </border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  <border>
        <bottom style="thin">
          <color rgb="FFFF0000"/>
        </bottom>
      </border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  <border>
        <bottom style="thin">
          <color rgb="FFFF0000"/>
        </bottom>
      </border>
    </dxf>
    <dxf>
      <fill>
        <patternFill patternType="none">
          <bgColor auto="1"/>
        </patternFill>
      </fill>
      <border>
        <bottom style="thin">
          <color rgb="FFFF0000"/>
        </bottom>
      </border>
    </dxf>
    <dxf>
      <fill>
        <patternFill>
          <bgColor theme="0" tint="-0.34998626667073579"/>
        </patternFill>
      </fill>
      <border>
        <bottom style="thin">
          <color rgb="FFFF0000"/>
        </bottom>
      </border>
    </dxf>
    <dxf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border>
        <left/>
        <right/>
        <top/>
        <bottom/>
        <vertical/>
        <horizontal/>
      </border>
    </dxf>
    <dxf>
      <border>
        <top/>
      </border>
    </dxf>
    <dxf>
      <border>
        <bottom style="medium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font>
        <sz val="14"/>
      </font>
    </dxf>
    <dxf>
      <alignment horizontal="center"/>
    </dxf>
    <dxf>
      <font>
        <sz val="14"/>
      </font>
    </dxf>
    <dxf>
      <font>
        <name val="Arial"/>
        <scheme val="none"/>
      </font>
    </dxf>
    <dxf>
      <font>
        <u val="none"/>
      </font>
    </dxf>
    <dxf>
      <font>
        <b val="0"/>
      </font>
    </dxf>
    <dxf>
      <font>
        <i val="0"/>
      </font>
    </dxf>
    <dxf>
      <font>
        <sz val="14"/>
      </font>
    </dxf>
    <dxf>
      <alignment horizontal="center"/>
    </dxf>
  </dxfs>
  <tableStyles count="1" defaultTableStyle="TableStyleMedium2" defaultPivotStyle="PivotStyleLight16">
    <tableStyle name="Stile tabella pivot 1" table="0" count="0" xr9:uid="{EDDFC916-A6DB-448C-A0ED-FF262D50B612}"/>
  </tableStyles>
  <colors>
    <mruColors>
      <color rgb="FFFC4447"/>
      <color rgb="FF4FE8C7"/>
      <color rgb="FFD16464"/>
      <color rgb="FFFFF1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Ufficio1" refreshedDate="45720.499960069443" createdVersion="8" refreshedVersion="8" minRefreshableVersion="3" recordCount="860" xr:uid="{B460FE61-0F01-4B0A-A754-473090F59C53}">
  <cacheSource type="worksheet">
    <worksheetSource ref="A1:G861" sheet="G-F-M"/>
  </cacheSource>
  <cacheFields count="7">
    <cacheField name="AULA" numFmtId="0">
      <sharedItems containsBlank="1" containsMixedTypes="1" containsNumber="1" containsInteger="1" minValue="1" maxValue="12" count="26">
        <n v="11"/>
        <n v="12"/>
        <n v="7"/>
        <n v="9"/>
        <n v="10"/>
        <s v="A"/>
        <n v="1"/>
        <n v="2"/>
        <s v="MAGNA"/>
        <n v="5"/>
        <n v="6"/>
        <s v=" MAGNA"/>
        <n v="8"/>
        <s v="10 e 12 e 9"/>
        <s v="B"/>
        <s v="C"/>
        <s v="D"/>
        <n v="3"/>
        <s v="PORTICI"/>
        <s v="MAGNA "/>
        <s v="II POLICLINICO"/>
        <s v="RIUNIONI"/>
        <s v="*"/>
        <s v="CESTEV AT1"/>
        <n v="4"/>
        <m/>
      </sharedItems>
    </cacheField>
    <cacheField name="DATA" numFmtId="164">
      <sharedItems containsSemiMixedTypes="0" containsNonDate="0" containsDate="1" containsString="0" minDate="2025-01-07T00:00:00" maxDate="2025-12-18T00:00:00" count="119">
        <d v="2025-01-07T00:00:00"/>
        <d v="2025-01-08T00:00:00"/>
        <d v="2025-01-09T00:00:00"/>
        <d v="2025-01-10T00:00:00"/>
        <d v="2025-01-11T00:00:00"/>
        <d v="2025-01-13T00:00:00"/>
        <d v="2025-01-14T00:00:00"/>
        <d v="2025-01-15T00:00:00"/>
        <d v="2025-01-16T00:00:00"/>
        <d v="2025-01-17T00:00:00"/>
        <d v="2025-01-20T00:00:00"/>
        <d v="2025-01-21T00:00:00"/>
        <d v="2025-01-22T00:00:00"/>
        <d v="2025-01-23T00:00:00"/>
        <d v="2025-01-24T00:00:00"/>
        <d v="2025-01-25T00:00:00"/>
        <d v="2025-01-27T00:00:00"/>
        <d v="2025-01-28T00:00:00"/>
        <d v="2025-01-29T00:00:00"/>
        <d v="2025-01-30T00:00:00"/>
        <d v="2025-01-31T00:00:00"/>
        <d v="2025-02-03T00:00:00"/>
        <d v="2025-02-04T00:00:00"/>
        <d v="2025-02-05T00:00:00"/>
        <d v="2025-02-06T00:00:00"/>
        <d v="2025-02-07T00:00:00"/>
        <d v="2025-02-08T00:00:00"/>
        <d v="2025-02-10T00:00:00"/>
        <d v="2025-02-11T00:00:00"/>
        <d v="2025-02-12T00:00:00"/>
        <d v="2025-02-13T00:00:00"/>
        <d v="2025-02-14T00:00:00"/>
        <d v="2025-02-15T00:00:00"/>
        <d v="2025-02-17T00:00:00"/>
        <d v="2025-02-18T00:00:00"/>
        <d v="2025-02-19T00:00:00"/>
        <d v="2025-02-20T00:00:00"/>
        <d v="2025-02-21T00:00:00"/>
        <d v="2025-02-22T00:00:00"/>
        <d v="2025-02-24T00:00:00"/>
        <d v="2025-02-25T00:00:00"/>
        <d v="2025-02-26T00:00:00"/>
        <d v="2025-02-27T00:00:00"/>
        <d v="2025-02-28T00:00:00"/>
        <d v="2025-03-01T00:00:00"/>
        <d v="2025-03-03T00:00:00"/>
        <d v="2025-03-04T00:00:00"/>
        <d v="2025-03-05T00:00:00"/>
        <d v="2025-03-06T00:00:00"/>
        <d v="2025-03-07T00:00:00"/>
        <d v="2025-03-08T00:00:00"/>
        <d v="2025-03-10T00:00:00"/>
        <d v="2025-03-11T00:00:00"/>
        <d v="2025-03-12T00:00:00"/>
        <d v="2025-03-13T00:00:00"/>
        <d v="2025-03-14T00:00:00"/>
        <d v="2025-03-15T00:00:00"/>
        <d v="2025-03-18T00:00:00"/>
        <d v="2025-03-20T00:00:00"/>
        <d v="2025-03-21T00:00:00"/>
        <d v="2025-03-22T00:00:00"/>
        <d v="2025-03-24T00:00:00"/>
        <d v="2025-03-25T00:00:00"/>
        <d v="2025-03-26T00:00:00"/>
        <d v="2025-03-27T00:00:00"/>
        <d v="2025-03-28T00:00:00"/>
        <d v="2025-03-29T00:00:00"/>
        <d v="2025-04-01T00:00:00"/>
        <d v="2025-04-03T00:00:00"/>
        <d v="2025-04-04T00:00:00"/>
        <d v="2025-04-05T00:00:00"/>
        <d v="2025-04-08T00:00:00"/>
        <d v="2025-04-10T00:00:00"/>
        <d v="2025-04-11T00:00:00"/>
        <d v="2025-04-12T00:00:00"/>
        <d v="2025-04-15T00:00:00"/>
        <d v="2025-04-17T00:00:00"/>
        <d v="2025-05-06T00:00:00"/>
        <d v="2025-05-08T00:00:00"/>
        <d v="2025-05-09T00:00:00"/>
        <d v="2025-05-10T00:00:00"/>
        <d v="2025-05-13T00:00:00"/>
        <d v="2025-05-15T00:00:00"/>
        <d v="2025-09-08T00:00:00"/>
        <d v="2025-05-16T00:00:00" u="1"/>
        <d v="2025-05-17T00:00:00" u="1"/>
        <d v="2025-05-23T00:00:00" u="1"/>
        <d v="2025-05-24T00:00:00" u="1"/>
        <d v="2025-05-30T00:00:00" u="1"/>
        <d v="2025-06-03T00:00:00" u="1"/>
        <d v="2025-06-04T00:00:00" u="1"/>
        <d v="2025-06-05T00:00:00" u="1"/>
        <d v="2025-06-06T00:00:00" u="1"/>
        <d v="2025-06-16T00:00:00" u="1"/>
        <d v="2025-06-17T00:00:00" u="1"/>
        <d v="2025-06-18T00:00:00" u="1"/>
        <d v="2025-06-19T00:00:00" u="1"/>
        <d v="2025-06-20T00:00:00" u="1"/>
        <d v="2025-06-30T00:00:00" u="1"/>
        <d v="2025-07-01T00:00:00" u="1"/>
        <d v="2025-07-02T00:00:00" u="1"/>
        <d v="2025-07-03T00:00:00" u="1"/>
        <d v="2025-07-14T00:00:00" u="1"/>
        <d v="2025-07-15T00:00:00" u="1"/>
        <d v="2025-07-16T00:00:00" u="1"/>
        <d v="2025-07-17T00:00:00" u="1"/>
        <d v="2025-07-18T00:00:00" u="1"/>
        <d v="2025-09-09T00:00:00" u="1"/>
        <d v="2025-09-10T00:00:00" u="1"/>
        <d v="2025-09-11T00:00:00" u="1"/>
        <d v="2025-09-12T00:00:00" u="1"/>
        <d v="2025-09-22T00:00:00" u="1"/>
        <d v="2025-09-23T00:00:00" u="1"/>
        <d v="2025-09-24T00:00:00" u="1"/>
        <d v="2025-09-25T00:00:00" u="1"/>
        <d v="2025-09-26T00:00:00" u="1"/>
        <d v="2025-10-06T00:00:00" u="1"/>
        <d v="2025-10-07T00:00:00" u="1"/>
        <d v="2025-12-17T00:00:00" u="1"/>
      </sharedItems>
    </cacheField>
    <cacheField name="ORARIO" numFmtId="0">
      <sharedItems containsBlank="1" count="57">
        <s v="9.00 - 13.00"/>
        <s v="15.30 - 18.00"/>
        <s v="9.30 - 11.30"/>
        <s v="13.00 - 15.00"/>
        <s v="11.00 - 13.00"/>
        <s v="11.00 - 14.00"/>
        <s v="9.30 - 15.30"/>
        <s v="15.00 - 17.00"/>
        <s v="9.00 - 18.00"/>
        <s v="10.30 - 12.00"/>
        <s v="15.30 - 17.30"/>
        <s v="14.00 - 17.00"/>
        <s v="12.00 - 15.00"/>
        <s v="10.00 - 12.00"/>
        <s v="9.00 - 17.00"/>
        <s v="15.00 - 18.00"/>
        <s v="14.00 - 18.00"/>
        <s v="15.00 - 17.30"/>
        <s v="13.00 - 17.00"/>
        <s v="9.00 - 15.00"/>
        <s v="11.00 - 15.00"/>
        <s v="9.00 - 14.00"/>
        <s v="9.30 - 12.30"/>
        <s v="12.00 - 18.00"/>
        <s v="16.00 - 18.00"/>
        <s v="10.00 - 13.00"/>
        <s v="14.00 - 16.00"/>
        <s v="9.00 - 12.00"/>
        <s v="13.00 - 14.30"/>
        <s v="14.30 - 18.00"/>
        <s v="10.00 - 14.00"/>
        <s v="9.00 - 10.00"/>
        <s v="9.30 - 12.00"/>
        <s v="10.00 - 18.00"/>
        <s v="13.30 -  18.00"/>
        <s v="9.30 - 13.00"/>
        <s v="13.30 - 17.00"/>
        <s v="10.00 - 17.00"/>
        <s v="11.00-13.00"/>
        <s v="13.00 - 18.00"/>
        <s v="15.00 - 19.00"/>
        <s v="9.00 -18.00"/>
        <s v="9.00 -15.00"/>
        <s v="11.00 -13.00"/>
        <s v="9.30 - 15.00"/>
        <s v="10.30 - 15.00"/>
        <s v="15.00 - 16.00"/>
        <s v="16.00 - 17.00"/>
        <s v="10.00 - 15.00"/>
        <s v="9.00 - 11.00"/>
        <s v="13.00 - 16.00"/>
        <s v="12.00 - 14.00"/>
        <s v="9.00 - 16.00"/>
        <s v="17.00 - 19.00" u="1"/>
        <s v="14.00 - 19.00" u="1"/>
        <s v="*" u="1"/>
        <m u="1"/>
      </sharedItems>
    </cacheField>
    <cacheField name="DOCENTE" numFmtId="0">
      <sharedItems containsBlank="1" count="208">
        <s v="BELLAVITA"/>
        <s v="LA MANNA"/>
        <s v="COSIMATO"/>
        <s v="SEPE"/>
        <s v="D'AMELIA"/>
        <s v="SCHIATTARELLA "/>
        <s v="LEMBO"/>
        <s v="AIELLO"/>
        <s v="BUOMMINO"/>
        <s v="VELLECCO"/>
        <s v="DELL'AVERSANO"/>
        <s v="PERISSUTTI"/>
        <s v="TERRACCIANO"/>
        <s v="LA COMMARA - CATAUDELLA"/>
        <s v="QUAGLIA"/>
        <s v="ERCOLANO"/>
        <s v="TARTAGLIONE"/>
        <s v="TESAURO"/>
        <s v="IZZO A. A."/>
        <s v="ROMANO - SACCO"/>
        <s v="LIPPIELLO"/>
        <s v="CICALA - IALENTI"/>
        <s v="D'AMATO"/>
        <s v="MINIACI"/>
        <s v="MINIACI - VOLPICELLI"/>
        <s v="ROMANO - SACCO - CASTALDO"/>
        <s v="FALCIGNO"/>
        <s v="SECCIA"/>
        <s v="GRECO"/>
        <s v="DAGLIA"/>
        <s v="BORRELLI - CAPASSO"/>
        <s v="ROVIEZZO"/>
        <s v="TETA"/>
        <s v="IZZO L."/>
        <s v="RIMOLI - CAROTENUTO"/>
        <s v="PERSICO - ALBRIZIO"/>
        <s v="DE SIMONE"/>
        <s v="D'AURIA"/>
        <s v="COSTANTINO"/>
        <s v="LANERI"/>
        <s v="D'ANTONIO"/>
        <s v="MORACA"/>
        <s v="GIULIANA G."/>
        <s v="DE CANDIA - DE FILIPPIS"/>
        <s v="CORETTI - COLICCHIO"/>
        <s v="MENDITTO"/>
        <s v="SARNELLI"/>
        <s v="VOLPICELLI"/>
        <s v="MITIDIERI - D'EMMANUELE"/>
        <s v="D'AURIA G."/>
        <s v="GIANCOLA"/>
        <s v="RUSSO G."/>
        <s v="PAGANO"/>
        <s v="MORELLI"/>
        <s v="RUSSO A."/>
        <s v="RUSSO A. - SANTAMARIA"/>
        <s v="AMMENDOLA - STORNAIUOLO"/>
        <s v="AMMENDOLA - RUSSO G."/>
        <s v="CHIARIOTTI"/>
        <s v="CHIANESE - FORMISANO"/>
        <s v="CASOLA"/>
        <s v="DINI"/>
        <s v="DE MARINO - VARRA"/>
        <s v="PACELLA - MINNO"/>
        <s v="CHIANESE - SIRIGNANO"/>
        <s v="LA PIETRA"/>
        <s v="SILVESTRI - ORLANDO"/>
        <s v="DE MARCO"/>
        <s v="MARINELLI - RANDAZZO"/>
        <s v="AMATO - GIUSTINIANO"/>
        <s v="D'AURIA M.V."/>
        <s v="MANGONI "/>
        <s v="MICANTI"/>
        <s v="BUCCI"/>
        <s v="MATTACE RASO"/>
        <s v="MARASCO - ACCARDO"/>
        <s v="MAIONE"/>
        <s v="BIONDI - COSTABILE"/>
        <s v="ZAMPELLA"/>
        <s v="DELL'AVERSANO - PERISSUTTI"/>
        <s v="FUSCO - ROVIEZZO"/>
        <s v="DI MINNO"/>
        <s v="CALABRESE"/>
        <s v="MINUTOLO"/>
        <s v="BORRELLI - DE CICCO"/>
        <s v="VARRA"/>
        <s v="BRANCACCIO"/>
        <s v="CINTI"/>
        <s v="MIRO"/>
        <s v="MIRO - UNGARO"/>
        <s v="ROSSI"/>
        <s v="BIONDI"/>
        <s v="AURIEMMA - MUSCOGIURI"/>
        <s v="DIGILIO"/>
        <s v="WOO"/>
        <s v="FORMISANO - STORNAIUOLO"/>
        <s v="SANTINI"/>
        <s v="RIGANO"/>
        <s v="AVIELLO"/>
        <s v="IANARO"/>
        <s v="CONTE"/>
        <s v="SORRENTINO - AVIELLO"/>
        <s v="SORRENTINO "/>
        <s v="MENNA"/>
        <s v="IMPERATORE"/>
        <s v="DE ROSA"/>
        <s v="FERRARA"/>
        <s v="FERRARA - BOCCHINI"/>
        <s v="CALIENDO"/>
        <s v="LEMBO - BUOMMINO"/>
        <s v="IRACE - SANTAMARIA"/>
        <s v="PASTORE"/>
        <s v="LAVECCHIA"/>
        <s v="VOLPICELLI - ROMANO"/>
        <s v="SUMMA"/>
        <s v="PIROZZI"/>
        <s v="CIRINO - MELI"/>
        <s v="GRUMETTO"/>
        <s v="AUBRY"/>
        <s v="UNGARO"/>
        <s v="CASERTANO - FINAMORE"/>
        <s v="RUSSO A. - IRACE"/>
        <s v="RODRIQUEZ"/>
        <s v="DENTICE"/>
        <s v="SPERANZA"/>
        <s v="PANZELLA"/>
        <s v="RUSSO KRAUSS"/>
        <s v="ANDOLFO "/>
        <s v="FESTA"/>
        <s v="MONTI"/>
        <s v="MERLINO"/>
        <s v="TENORE"/>
        <s v="GALEONE"/>
        <s v="BRINDISI - SEVERINO"/>
        <s v="GRIECO"/>
        <s v="SANTAGADA"/>
        <s v="TAGLIALATELA SCAFATI"/>
        <s v="SIFOLA"/>
        <s v="FATTORUSSO - DI LEVA"/>
        <s v="BRUZZESE"/>
        <s v="ROMANO - BRANCACCIO"/>
        <s v="RUSSO R."/>
        <s v="ESPOSITO G."/>
        <s v="BOZZETTO - COSTABILE"/>
        <s v="FRECENTESE"/>
        <s v="FIORINO"/>
        <s v="VOLPICELLI - MONTUORI"/>
        <s v="BELLAVITA - LA MANNA"/>
        <s v="SCHIATTARELLA"/>
        <s v="MAISTO"/>
        <s v="SEVERINO"/>
        <s v="TESAURO - FALCIGNO"/>
        <s v="ORLANDO"/>
        <s v="DE ROSA "/>
        <s v="CORVINO "/>
        <s v="MAGLI"/>
        <s v="CORETTI"/>
        <s v="*"/>
        <s v="CAIAZZO"/>
        <s v="PIERI"/>
        <s v="MONETTI"/>
        <s v="RANDAZZO"/>
        <s v="MORELLI - D'AURIA G."/>
        <s v="MAYOL"/>
        <s v="PECORARO"/>
        <s v="MELI"/>
        <s v="CIRINO"/>
        <s v="FORMISANO"/>
        <s v="GRAZIANO"/>
        <s v="DI LORENZO"/>
        <s v="FUSCO - TRAMA"/>
        <s v="MARZANO"/>
        <s v="DI LEVA"/>
        <s v="LA COMMARA"/>
        <s v="MELI "/>
        <s v="MALLARINI"/>
        <s v="MALLARINI - MARZANO"/>
        <s v="D'ANGELO"/>
        <s v="ALBRIZIO"/>
        <s v="DE CICCO"/>
        <s v="DE CARO"/>
        <s v="AIELLO - GALEONE"/>
        <s v="FOA"/>
        <s v="SANTAMARIA"/>
        <s v="DE CANDIA"/>
        <s v="INES VILLANO"/>
        <s v="CATALANOTTI"/>
        <s v="TRAMA - SPATARELLA - FUSCO A."/>
        <s v="FORGIONE"/>
        <s v="IRACE "/>
        <s v="IRACE"/>
        <s v="RICCIARDI"/>
        <s v="MELCHIORRE"/>
        <s v="TROMBETTA - CAVONE"/>
        <s v="TROMBETTA"/>
        <s v="IACCARINO"/>
        <s v="SIRIGNANO"/>
        <s v="FUSCO M. - TRAMA"/>
        <s v="PICCOLO"/>
        <s v="DIAFERIA"/>
        <s v="FERRARO"/>
        <s v="COSTABILE"/>
        <s v="CASERTANO"/>
        <s v="CRISTIANO"/>
        <s v="CERQUA" u="1"/>
        <s v="PERISSUTTI - SANTAGADA" u="1"/>
        <s v="DELLA RAGIONE" u="1"/>
        <m u="1"/>
      </sharedItems>
    </cacheField>
    <cacheField name="INSEGNAMENTO" numFmtId="0">
      <sharedItems containsBlank="1" count="283">
        <s v="CHIMICA GENERALE "/>
        <s v="AMMINISTRAZIONE E GESTIONE AZIENDALE"/>
        <s v="FOND. CHIMICA ORGANICA"/>
        <s v="GENETICA VEGETALE APPLICATA"/>
        <s v="MATEMATICA E STATISTICA"/>
        <s v="MICROBIOLOGIA "/>
        <s v="CHIMICA ORGANICA"/>
        <s v="MICROBIOLOGIA E IGIENE PARI"/>
        <s v="SVILUPPO CLININICO E MONITORAGGIO POSTMARKETING DEL FARMACO"/>
        <s v="Principi di chimica analitica"/>
        <s v="MICROBIOLOGIA E IGIENE lezione"/>
        <s v="SPECIALIZZAZIONE"/>
        <s v="CHIMICA DELLE SOSTANZE ORGANICHE NATURALI"/>
        <s v="Fisica"/>
        <s v="MASTER LEZIONI"/>
        <s v="SAGGI E DOSAGGI FARMACOLOGICI (industriale farmaceutico)"/>
        <s v="CHIMICA ORGANICA - FONDAMENTI DI CHIMICA ORGANICA"/>
        <s v="FARMACOLOGIA - FARMACOLOGIA E TOSSICOLOGIA"/>
        <s v="CHIMICA GENERALE ED INORGANICA "/>
        <s v="FARMACOLOGIA GENERALE E FARMACOGNOSIA"/>
        <s v="ANATOMIA UMANA"/>
        <s v="FISIOLOGIA DELLA NUTRIZIONE"/>
        <s v="FARMACOLOGIA GENERALE E FARMACOTERAPIA "/>
        <s v="FARMACOTERAPIA E TOSSICOLOGIA "/>
        <s v="ULTERIORI CONOSCENZE LINGUISTICHE"/>
        <s v="SCIENZA DELL'ALIMENTAZIONE (alimentare nutraceutico)"/>
        <s v="FISIOLOGIA UMANA "/>
        <s v="METODI SPETTROSCOPICI PER L'ANALISI ORGANICA (industriale farmaceutico)"/>
        <s v="METODI SPETTROSCOPICI PER L'ANALISI ORGANICA E INQUINANTI AMB. (tossicologico ambientale)"/>
        <s v="CHIMICA GENERALE prova intercorso"/>
        <s v="LAB. CONTR. QUALITA PROD. ERBORISTICI"/>
        <s v="incontro stud."/>
        <s v="NUTRACEUTICA"/>
        <s v="FARMACOGNOSIA "/>
        <s v="FARMACOLOGIA DELLA NUTRIZIONE"/>
        <s v="CHIMICA ORGANICA DELLE BIOMOLECOLE"/>
        <s v="TOSSICOLOGIA DEGLI ALIMENTI (alimentare nutraceutico)"/>
        <s v="TOSSICOLOGIA DEGLI ALIMENTI (tossicologico ambientale)"/>
        <s v="ANALISI DEI MEDICINALI I "/>
        <s v="CHIMICA ANALITICA E ANALISI MEDICINALI I "/>
        <s v="CHIMICA ANALITICA - LABORATORIO ANALISI CHIMICA"/>
        <s v="CHIMICA ANALITICA - LABORATORIO ANALISI MEDICINALI"/>
        <s v="BIOLOGIA MOLECOLARE E CELLULARE"/>
        <s v="ricevimento studenti"/>
        <s v="CHIMICA ORGANICA I - CHIMICA ORGANICA I con elementi di laboratorio "/>
        <s v="MASTER ESAMI"/>
        <s v="GEOCHIMICA AMBIENTALE"/>
        <s v="METODOLOGIE COMPUTAZIONALI"/>
        <s v="prova MATEMATICA E STATISTICA "/>
        <s v="MICROBIOLOGIA - MICROBIOLOGIA E LABORATORIO"/>
        <s v="LEGISLAZIONE E NORMATIVA CONTROLLO DI QUALITA' (industriale farmaceutico)"/>
        <s v="NORMATIVA FARMACEUTICA E FARMACOECONOMIA"/>
        <s v="PATOLOGIE DELL'APPARATO DIGERENTE"/>
        <s v="FISICA "/>
        <s v="FISICA CON ELEMENTI DI MATEMATICA"/>
        <s v="FISIOLOGIA CON ELEMENTI DI ANATOMIA UMANA"/>
        <s v="FONDAMENTI DI ANATOMIA UMANA E FISIOLOGIA UMANA"/>
        <s v="FARMACOLOGIA E TOSSICOLOGIA "/>
        <s v="CHIMICA GENERALE"/>
        <s v="orale CHIMICA ORGANICA DELLE BIOMOLECOLE"/>
        <s v="RIUNIONE"/>
        <s v="CHIMICA FISICA"/>
        <s v="BIOCHIMISMO E BIOTRASFORMAZIONE DEI CONTAMINANTI"/>
        <s v="FONDAMENTI DI CHIMICA FISICA AMBIENTALE"/>
        <s v="BIOCHIMICA DELLA NUTRIZIONE"/>
        <s v="BIOCHIMICA GENERALE E MOLECOLARE "/>
        <s v="FONDAMENTI DI BIOCHIMICA - FONDAMENTI BIOLOGIA"/>
        <s v="BIOCHIMICA GENERALE ED APPLICATA II"/>
        <s v="PATOLOGIA GENERALE E MEDICA/CLINICA "/>
        <s v="BIOLOGIA FARMACEUTICA"/>
        <s v="STRUMENTI INFORMATICI PER L'ANALISI DEI DATI"/>
        <s v="LAB. TECNICHE SPETTR. ANALISI ALIMENTI (alimentare nutraceutico)"/>
        <s v="CHIMICA DEI NUTRACEUTICI"/>
        <s v="SCIENZA INTEGRATORI DIETETICI ORIGINE VEGETALE"/>
        <s v="LE NUOVE FRONTIERE DELLA NUTRACEUTICA"/>
        <s v="CHIMICA ORGANICA DELLE BIOMOLECOLE E LAB. "/>
        <s v="STATISTICA BIOMEDICA"/>
        <s v="BIOLOGIA CELLULARE: INTERAZIONE TRA GENI E NUTRIENTI"/>
        <s v="orale CHIMICA GENERALE E INORGANICA"/>
        <s v="incontro studenti"/>
        <s v="TECNOLOGIA DEI PRODOTTI COSMETICI"/>
        <s v="ECOLOGIA E BIORISANAMENTO AMBIENTALE  (tossicologico ambientale)"/>
        <s v="LABORATORIO DI ECOTOSSICOLOGIA"/>
        <s v="CHIMICA FARMACEUTICA E TOSSICOLOGIA I "/>
        <s v="ANALISI DEI MEDICINALI II "/>
        <s v="CHIMICA ORGANICA II (sintetico)"/>
        <s v="CHIMICA ORGANICA II (bioorganico)"/>
        <s v="DISTURBI DEL COMPORTAMENTO ALIMENTARE"/>
        <s v="FARMACOLOGIA E FARMACOTERAPIA I "/>
        <s v="MICROBIOLOGIA DEI PROBIOTICI E DEI PREBIOTICI"/>
        <s v="FARMACOLOGIA DEGLI INTEGRATORI ALIMENTARI DI ORIGINE VEGETALE "/>
        <s v="STRATEGIE PER LA SOMMINISTRAZIONE DI SOSTANZE A VALENZA SALUTISTICA"/>
        <s v="METODI SPETTROSCOPICI IN CHIMICA ORGANICA (M.S.C.O.)"/>
        <s v="CARATTERIZZAZIONE STRUTTURALE DI COMPOSTI ORGANICI "/>
        <s v="PRINCIPI DI CHIMICA ANALITICA "/>
        <s v="CHIMICA ANALITICA "/>
        <s v="CHIMICA ANALITICA - ANALISI DEI MEDICINALI I "/>
        <s v="ANALISI DEI MEDICINALI I"/>
        <s v="BIOLOGIA E FARMACOLOGIA CUTANEA"/>
        <s v="TECNICHE DI LABORATORIO IN NUTRIZIONE UMANA E NUTRACEUTICA"/>
        <s v="PRINICIPI DI INFORMATICA CON ELEMENTI DI MATEMATICA"/>
        <s v="orali BIOLOGIA FARMACEUTICA"/>
        <s v="orali BIOLOGIA CELLULARE: INTERAZIONE TRA GENI E NUTRIENTI"/>
        <s v="FARMACOGNOSIA GENENERALE E LAB. DI FARMACOGNOSIA"/>
        <s v="ANALISI SPETTROSCOPICA BIOMOLECOLE (A.S.B.)"/>
        <s v="INGLESE SCIENTIFICO "/>
        <s v="CHEMIOMETRIA AMBIENTALE  E DATI TOSSICOLOGICI"/>
        <s v="PRODOTTI GALENICI IN AMBITO OSPEDALIERO (industriale farmaceutico) (P.G.A.O.)"/>
        <s v="TECNOLOGIA E LEGISLAZIONE FARMACEUTICHE I "/>
        <s v="TECNOLOGIA FARMACEUTICA E LAB. DI PREPARAZIONI GALENICHE "/>
        <s v="FARMACOVIGILANZA E FARMACOEPIDEMIOLOGIA"/>
        <s v="CHIMICA FARMACEUTICA APPLICATA"/>
        <s v="TECNOLOGIA E LEGISLAZIONE FARMACEUTICHE"/>
        <s v="orali CHIMICA ANALITICA - LABORATORIO ANALISI MEDICINALI"/>
        <s v="ENDOCRINOLOGIA E MALATTIE DISMETABOLICHE"/>
        <s v="DIFESA PRODUZIONI ERBORISTICHE"/>
        <s v="DIFESA DELLE PRODUZIONI ERBORISTICHE - PATOLOGIA VEGETALE"/>
        <s v="DIFESA DELLE PRODUZIONI ERBORISTICHE DALLE FITOPATIE"/>
        <s v="BIOLOGIA ANIMALE E VEGETALE  "/>
        <s v="CHIMICA DEGLI ALIMENTI E ANALISI DI ALIMENTI E NUTRACEUTICI (alimentare nutraceutico) (C.A.A.A.N)"/>
        <s v="SAGGI E DOSAGGI TOSSICOLOGICI (tossicologico ambientale)"/>
        <s v="BASI MOLECOLARI DELL'ATTIVITÀ DEI FARMACI BIOTECNOLOGICI "/>
        <s v="LEGISLAZIONE E LAB. PREPARAZIONI ERBORISTICHE"/>
        <s v="TECNOLOGIA E LEGISLAZIONE ERBORISTICA"/>
        <s v="CHIMICA NUTRACEUTICA APPLICATA"/>
        <s v="PREPARAZIONE DI PRODOTTI PER L'ALIMENTAZIONE PARENTALE ED ENTERALE (alimentare nutraceutico) (P.P.A.P.E.)"/>
        <s v="TOSSICOLOGIA - SAGGI E DOSAGGI FARMACOLOGICI "/>
        <s v="BIOTOSSICOLOGIA "/>
        <s v="CHIMICA ORGANICA I "/>
        <s v="CHIMICA ORGANICA I con elementi di laboratorio "/>
        <s v="ANALISI SPETTROSCOPICA DEI NUTRACEUTICI"/>
        <s v="TECNICA FARMACEUTICA (industriale farmaceutico)"/>
        <s v="LEGISLAZIONE E NORMATIVA AMBIENTALE (industriale farmaceutico)"/>
        <s v="NORMATIVA DEL CONTROLLO DI QUALITÀ E LEGISL. AMBIENTALE (tossicologico ambientale)"/>
        <s v="DIRITTO AMBIENTALE"/>
        <s v="MICROBIOLOGIA E IGIENE "/>
        <s v="BIOCHIMICA E BIOLOGIA MOLECOLARE "/>
        <s v="BIOCHIMICA GENERALE E METODOLOGIE BIOCHIMICHE "/>
        <s v="DIAGNOSTICA NUTRIZIONALE"/>
        <s v="TECNOLOGIA E LEGISLAZIONE FARMACEUTICHE II"/>
        <s v="TECNOLOGIA E NORMATIVA FARMACEUTICHE II"/>
        <s v="CHIMICA FARMACEUTICA E TOSSICOLOGIA II "/>
        <s v="LABORATORIO CHIMICA DEI PRODOTTI COSMETICI"/>
        <s v="orali ANALISI SPETTROSCOPICA DEI NUTRACEUTICI"/>
        <s v="orali FISICA"/>
        <s v="RISCHIO AMBIENTALE DEI  FITOFARMACI E ALTERNATIVE ECOSOSTENIBILI"/>
        <s v="FONDAMENTI DI FISIOLOGIA E FONDAMENTI DI ANATOMIA"/>
        <s v="BIOLOGIA E BIOCHIMICA DELLA NUTRUZIONE"/>
        <s v="FONDAMENTI DI BIOLOGIA E FONDAMENTI DI BIOCHIMICA"/>
        <s v="BIOACCUMULO E BIOMAGNIFICAZIONE (tossicologico ambientale)"/>
        <s v="FARMACOLOGIA E FARMACOTERAPIA II "/>
        <s v="NORMATIVA DEL CONTROLLO DI QUALITÀ E SICUREZZA ALIMENTARE (alimentare nutraceutico)"/>
        <s v="MATEMATICA E STATISTICA "/>
        <s v="NUTRACEUTICI ED ALIMENTI FUNZIONALI"/>
        <s v="orali FISICA "/>
        <s v="DOTT. RICERCA"/>
        <s v="SICUREZZA SUI LUOGHI DI LAVORO"/>
        <s v="BIOCHIMICA APPLICATA E MEDICA "/>
        <s v="BIOCHIMICA GENERALE ED APPLICATA "/>
        <s v="BIOCHIMICA GENERALE ED APPLICATA I "/>
        <s v="ANALISI CHIMICA TOSSICOLOGICA (alimentare nutraceutico)"/>
        <s v="ANALISI CHIMICA TOSSICOLOGICA (industriale farmaceutico)"/>
        <s v="ANALISI CHIMICA TOSSICOLOGICA (tossicologico ambientale)"/>
        <s v="FISIOLOGIA"/>
        <s v="FONDAMENTI DI FISIOLOGIA"/>
        <s v="EFFETTO DEI CONTAMINATI SULLA SALUTE UMANA"/>
        <s v="CHIMICA ORGANICA PER LA COSMETICA"/>
        <s v="PRINCIPI DI CHIMICA FISICA "/>
        <s v="CHIMICA GENERALE ED ORGANICA"/>
        <s v="FONDAMENTI DI CHIMICA ED INTRODUZIONE AL LABORATORIO DI CHIMICA ORGANICA"/>
        <s v="FONDAMENTI DI LABORATORIO DI CONTROLLO QUALITÀ "/>
        <s v="CHIMICA E TOSSICOLOGIA DEI NUTRACEUTICI"/>
        <s v="CHIMICA ORGANICA "/>
        <s v="LABORATORIO PREP. ESTRATTIVA E SINTETICA DEI FARMACI "/>
        <s v="BIOLOGIA ANIMALE E VEGETALE "/>
        <s v="AGRONOMIA E COLTIVAZIONE DELLE PIANTE OFFINALI"/>
        <s v="FONDAMENTI DI AGRONOMIA E LABORATORIO DI COLTIVAZIONE DELLE PIANTE"/>
        <s v="CHIMICA FARMACEUTICA E TOSSICOLOGIA "/>
        <s v="MICROBIOLOGIA"/>
        <s v="INFORMATICA E STATISTICA MEDICA"/>
        <s v="orali - BIOLOGIA ANIMALE E VEGETALE "/>
        <s v="orali CHIMICA ORGANICA I "/>
        <s v="SPECIALIZZAZIONE IN VALUTAZIONE E GESTIONE DEL RISCHIO CHIMICO"/>
        <s v="FITOTERAPIA"/>
        <s v="FITOTERAPIA E CHIMICA FITOTERAUPETICA"/>
        <s v="FONDAMENTI DI CHIMICA FITOTERAPEUTICA"/>
        <s v="TOSSICOLOGIA DEI FARMACI"/>
        <s v="FONDAMENTI DI MATEMATICA, STATISTICA E INFORMATICA"/>
        <s v="FONDAMENTI DI MATEMATICA, STATISTICA E INFORMATICA "/>
        <s v="SCIENZE DIETETICHE E NUTRIZIONE CLINICA"/>
        <s v="MASTER II LIVELLO PHARMA FORWARD"/>
        <s v="VALUTAZIONE DELL'ATTIVITÀ IMMUNOMODULATORIA DEI NUTRACEUTICI"/>
        <s v="MASTER"/>
        <s v="orali CARATTERIZZAZIONE STRUTTURALE DI COMPOSTI ORGANICI "/>
        <s v="CHIMICA E CONTROLLO QUALITÀ DEGLI INGREDIENTI COSMETICI DI SINTESI NATURALI E DA FONTI RINNOVABILI"/>
        <s v="orali - CHIMICA ANALITICA - ANALISI DEI MEDICINALI I - PRINCIPI DI CHIMICA ANALITICA  - CHIMICA ANALITICA e ANALISI DEI MEDICINALI I"/>
        <s v="FISIOLOGIA E PATOLOGIA "/>
        <s v="CHIMICA IDROLOGICA"/>
        <s v="TECNICA E NORMATIVA DEI COSMETICI"/>
        <s v="orali CHIMICA FARMACEUTICA E TOSSICOLOGIA II "/>
        <s v="CONVALIDA ESAMI"/>
        <s v="MATRICI AMBIENTALI E LORO COSTITUZIONE CHIMICA"/>
        <s v="CHIMICA GENERALE ED INORGANICA"/>
        <s v="AFFARI REGOLATORI E BREVETTISTICA FARMACEUTICA"/>
        <s v="MASTER S.T. COSMETICHE"/>
        <s v="COMMISSIONE COORDINAMENTO DIDATTICO"/>
        <s v="CONSIGLIO"/>
        <s v="CHIMICA E CONTROLLO DI QUALITÀ DI FARMACI VETERINARI, FITOFARMACI E NUTRACEUTICI"/>
        <s v="TECNICHE PER LA DEFINIZIONE DEL PROFILO CHIMICO-FISICO DI PRODOTTI FARMACEUTICI E NUTRACEUTICI"/>
        <s v="CHIMICA E TOSSICOLOGICA DEI PRINCIPI ATTIVI DELLE DROGHE VEGETALI"/>
        <s v="orali - CHIMICA FARMACEUTICA E TOSSICOLOGIA II "/>
        <s v="ESAME FINALE DOTT. RICERCA"/>
        <s v="CONSIGLIO DI DIPARTIMENTO"/>
        <s v="MATEMATICA E STATISTICA orale"/>
        <s v="VALUTAZIONE DELL'EFFETTO DEI NUTRACEUTICI NELLA PREVENZIONE E TRATTAMENTO DELLE PATOLOGIE CARDIOVASCOLARI"/>
        <s v="TOSSICOLOGIA FORENSE"/>
        <s v="FARMACOLOGIA E FARMACOTERAPIA"/>
        <s v="orale - MATEMATICA"/>
        <s v="SEMINARIO"/>
        <s v="orali - BIOTECNOLOGIE"/>
        <s v="FORME FARMACEUTICHE INNOVATIVE"/>
        <s v="IL SAGGIO CAM: UN VERSATILE MODELLO PRECLINICO"/>
        <s v="orali - PRINCIPI DI CHIMICA ANALITICA"/>
        <s v="orale - ANALISI DEI MEDICINALI I E LAB DI ANALISI"/>
        <s v="MASTER IN SCIENZE E TECNOLOGIA COSMETICHE (XV CICLO 2°ANNO)"/>
        <s v="PHD DAY"/>
        <s v="INCONTRO - KICKOFF MEETING"/>
        <s v="ANALISI MINERALOGICHE DI MATRICI AMBIENTALI"/>
        <s v="orali - FARMACOLOGIA E FARMACOTERAPIA II "/>
        <s v="EVENTO GLOBAL WOMAN "/>
        <s v="orali - CHIMICA FARMACEUTICA E TOSSICOLOGIA I "/>
        <s v="MASTER IN SCIENZE E TECNOLOGIA COSMETICHE (XVI CICLO)"/>
        <s v="NUOVI INGREDIENTI PER IL BENESSERE CUTANEO"/>
        <s v="MASTER - REGOLAMENTAZIONE E GOVERNANCE DEI DISPOSITIVI MEDICI"/>
        <s v="MASTER PHARMAFORWARD"/>
        <s v="FARMACOLOGIA DEI NUTRACEUTICI"/>
        <s v="CHIMICA ANALITICA - ANALISI DEI MEDICINALI I - PRINCIPI DI CHIMICA ANALITICA  - CHIMICA ANALITICA e ANALISI DEI MEDICINALI I"/>
        <s v="orali - PRINCIPI DI CHIMICA ANALITICA "/>
        <s v="DOTTORATO CQV"/>
        <s v="OPENDAY SSFO"/>
        <s v="CCD FARMACIA"/>
        <s v="orali - CHIMICA ANALITICA "/>
        <s v="AFFARI REGOLATORI"/>
        <s v="ANALISI DEI MEDICINALI II"/>
        <s v="DOTTORATO DI RICERCA IN SCIENZA DEL FARMACO (XXXVII CICLO)"/>
        <s v="INCONTRO BIP"/>
        <s v="GIUNTA"/>
        <s v="FARMACOLOGIA"/>
        <s v="CHIMICA ORGANICA I"/>
        <s v="VALUTAZIONE E GESTIONE DEL RISCHIO NEI LUOGHI DI LAVORO"/>
        <s v="MODELLI INNOVATIVI PER LO STUDIO DI PATOLOGIE INTESTINALI"/>
        <s v="VALUTAZIONE DELL'ATTIVITÀ ANALGESICA MEDIANTE L’IMPIEGO DI MODELLI PRECLINICI DI DOLORE ACUTO E CRONICO"/>
        <s v="INCONTRO ERASMUS"/>
        <s v="SVILUPPO CLINICO E MONITORAGGIO POST-MARKETING DEL FARMACO"/>
        <s v="EVENTO AISFA"/>
        <s v="CHIMICA FARMACEUTICA"/>
        <s v="CHIMICA FARMACEUTICA APPLICATA - TECNOLOGIA E LEGISLAZIONE FARMACEUTICHE"/>
        <s v="orali - BIOCHIMICA E BIOLOGIA MOLECOLARE "/>
        <s v="orali - BIOCHIMICA GENERALE E METODOLOGIE BIOCHIMICHE "/>
        <s v="orali - FITOTERAPIA"/>
        <s v="orali - FITOTERAPIA E CHIMICA FITOTERAUPETICA"/>
        <s v="orali - FONDAMENTI DI CHIMICA FITOTERAPEUTICA"/>
        <s v="orali - CHIMICA GENERALE ED INORGANICA"/>
        <s v="orali - FISIOLOGIA E PATOLOGIA "/>
        <s v="orali - MATRICI AMBIENTALI E LORO COSTITUZIONE CHIMICA"/>
        <s v="MATEMATCA"/>
        <s v="CHIMICA ANALITICA / PRINCIPI DI CHIMICA ANALITICA"/>
        <s v="ASSEMBLEA"/>
        <s v="TECNICHE SEPARATIVE E DI ANALISI SPETTROSCOPICA E SPETTROMETRICA DEI NUTRACEUTICI"/>
        <s v="MASTER IN SCIENZE E TECNOLOGIA COSMETICHE"/>
        <s v="PRESENTAZIONE CORSI A SCELTA"/>
        <s v="INCONTRO"/>
        <s v="OPENDAY"/>
        <s v="SCIENTIFIC HYPOTHESIS, DESIGN AND PLANNING OF EXPERIMENTS IN PHARMACOLOGY: IN VIVO AND IN VITRO MODELS"/>
        <s v="HIGHLIGHTING THE MULTIDISCIPLINARY APPROACHES TO IMPROVE OUTCOMES IN THE PHARMACEUTICAL SCIENCES"/>
        <s v="VERIFICA ATTIVITA SSFO (II anno)"/>
        <s v="TIROCINI"/>
        <s v="ESAMI FINALI"/>
        <s v="ASSEGNAZIONE TIROCINI"/>
        <s v="EVENTO INAGURAZIONE"/>
        <s v="MODELLI PRECLINICI DI PATOLOGIE ALLERGICHE RESPIRATORIE " u="1"/>
        <s v="PRINCIPI DI BASE NELLA RICERCA SCIENTIFICA" u="1"/>
        <m u="1"/>
      </sharedItems>
    </cacheField>
    <cacheField name="MATR." numFmtId="0">
      <sharedItems containsBlank="1" count="11">
        <s v="*"/>
        <s v="PARI/DISPARI"/>
        <s v="PARI"/>
        <s v="M-Z"/>
        <s v="AL-MZ PARI/DISPARI"/>
        <s v="DISPARI"/>
        <s v="A-L - M-Z"/>
        <s v="A-L"/>
        <s v="A-L "/>
        <m/>
        <s v="DISPARI / M-Z"/>
      </sharedItems>
    </cacheField>
    <cacheField name="CDS" numFmtId="0">
      <sharedItems containsBlank="1" count="34">
        <s v="SCIENZE NUTRACEUTICHE"/>
        <s v="FARMACIA"/>
        <s v="CONTROLLO QUALITÀ "/>
        <s v="SCIENZE E TECNOLOGIE ERBORISTICHE"/>
        <s v="CTF (II PROVA INTERC.)"/>
        <s v="CTF"/>
        <s v="SPEC. ESAMI"/>
        <s v="MASTER DISPOSITIVI"/>
        <s v="CONTROLLO QUALITÀ"/>
        <s v="SCIENZA E TECNOLOGIA DELL'INDUSTRIA COSMETICA"/>
        <s v="incontro studenti"/>
        <s v="MASTER COSMETICA"/>
        <s v="TOSSICOLOGIA CHIMICA E AMBIENTALE"/>
        <s v="RIUNIONE"/>
        <s v="NUFF DOTTORATO"/>
        <s v="TCA / CQ"/>
        <s v="SPECIALIZZAZIONE"/>
        <s v="MASTER"/>
        <s v="CTF / FARMACIA"/>
        <s v="FARMACIA / CQ"/>
        <s v="MASTER S. T. COSMETICHE"/>
        <s v="BIOTECNOLOGIE DEL FARMACO"/>
        <s v="CONSIGLIO"/>
        <s v="TCA"/>
        <s v="EVENTO"/>
        <s v="*"/>
        <s v="CTF - FARMACIA"/>
        <s v="DOTTORATO"/>
        <s v="FARMACIA / CTF"/>
        <s v="ASSEMBLEA"/>
        <s v="CTF - S.ERBORISTICHE"/>
        <s v="DOTTORATO XXXIX ciclo"/>
        <s v="C.Q. - S.NUTRACEUTICHE - S.ERBORISTICHE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0">
  <r>
    <x v="0"/>
    <x v="0"/>
    <x v="0"/>
    <x v="0"/>
    <x v="0"/>
    <x v="0"/>
    <x v="0"/>
  </r>
  <r>
    <x v="1"/>
    <x v="0"/>
    <x v="0"/>
    <x v="1"/>
    <x v="0"/>
    <x v="0"/>
    <x v="0"/>
  </r>
  <r>
    <x v="2"/>
    <x v="1"/>
    <x v="1"/>
    <x v="2"/>
    <x v="1"/>
    <x v="0"/>
    <x v="1"/>
  </r>
  <r>
    <x v="3"/>
    <x v="1"/>
    <x v="2"/>
    <x v="3"/>
    <x v="2"/>
    <x v="0"/>
    <x v="2"/>
  </r>
  <r>
    <x v="4"/>
    <x v="1"/>
    <x v="0"/>
    <x v="4"/>
    <x v="3"/>
    <x v="0"/>
    <x v="3"/>
  </r>
  <r>
    <x v="0"/>
    <x v="1"/>
    <x v="0"/>
    <x v="5"/>
    <x v="4"/>
    <x v="0"/>
    <x v="4"/>
  </r>
  <r>
    <x v="5"/>
    <x v="1"/>
    <x v="3"/>
    <x v="6"/>
    <x v="5"/>
    <x v="0"/>
    <x v="5"/>
  </r>
  <r>
    <x v="5"/>
    <x v="1"/>
    <x v="4"/>
    <x v="7"/>
    <x v="6"/>
    <x v="0"/>
    <x v="1"/>
  </r>
  <r>
    <x v="6"/>
    <x v="2"/>
    <x v="5"/>
    <x v="6"/>
    <x v="7"/>
    <x v="0"/>
    <x v="1"/>
  </r>
  <r>
    <x v="7"/>
    <x v="2"/>
    <x v="0"/>
    <x v="8"/>
    <x v="7"/>
    <x v="0"/>
    <x v="1"/>
  </r>
  <r>
    <x v="4"/>
    <x v="2"/>
    <x v="6"/>
    <x v="9"/>
    <x v="8"/>
    <x v="0"/>
    <x v="5"/>
  </r>
  <r>
    <x v="0"/>
    <x v="2"/>
    <x v="0"/>
    <x v="0"/>
    <x v="0"/>
    <x v="0"/>
    <x v="0"/>
  </r>
  <r>
    <x v="1"/>
    <x v="2"/>
    <x v="0"/>
    <x v="1"/>
    <x v="0"/>
    <x v="0"/>
    <x v="0"/>
  </r>
  <r>
    <x v="8"/>
    <x v="2"/>
    <x v="7"/>
    <x v="10"/>
    <x v="9"/>
    <x v="0"/>
    <x v="5"/>
  </r>
  <r>
    <x v="6"/>
    <x v="3"/>
    <x v="5"/>
    <x v="6"/>
    <x v="10"/>
    <x v="0"/>
    <x v="1"/>
  </r>
  <r>
    <x v="9"/>
    <x v="3"/>
    <x v="8"/>
    <x v="11"/>
    <x v="11"/>
    <x v="0"/>
    <x v="6"/>
  </r>
  <r>
    <x v="10"/>
    <x v="3"/>
    <x v="7"/>
    <x v="12"/>
    <x v="12"/>
    <x v="0"/>
    <x v="3"/>
  </r>
  <r>
    <x v="10"/>
    <x v="3"/>
    <x v="9"/>
    <x v="13"/>
    <x v="13"/>
    <x v="1"/>
    <x v="1"/>
  </r>
  <r>
    <x v="11"/>
    <x v="3"/>
    <x v="8"/>
    <x v="14"/>
    <x v="14"/>
    <x v="0"/>
    <x v="7"/>
  </r>
  <r>
    <x v="5"/>
    <x v="3"/>
    <x v="0"/>
    <x v="15"/>
    <x v="15"/>
    <x v="0"/>
    <x v="2"/>
  </r>
  <r>
    <x v="8"/>
    <x v="4"/>
    <x v="0"/>
    <x v="14"/>
    <x v="14"/>
    <x v="0"/>
    <x v="7"/>
  </r>
  <r>
    <x v="6"/>
    <x v="5"/>
    <x v="0"/>
    <x v="16"/>
    <x v="16"/>
    <x v="0"/>
    <x v="8"/>
  </r>
  <r>
    <x v="7"/>
    <x v="5"/>
    <x v="0"/>
    <x v="3"/>
    <x v="16"/>
    <x v="0"/>
    <x v="8"/>
  </r>
  <r>
    <x v="2"/>
    <x v="5"/>
    <x v="10"/>
    <x v="2"/>
    <x v="1"/>
    <x v="0"/>
    <x v="1"/>
  </r>
  <r>
    <x v="12"/>
    <x v="5"/>
    <x v="0"/>
    <x v="9"/>
    <x v="17"/>
    <x v="0"/>
    <x v="3"/>
  </r>
  <r>
    <x v="4"/>
    <x v="5"/>
    <x v="0"/>
    <x v="17"/>
    <x v="18"/>
    <x v="0"/>
    <x v="8"/>
  </r>
  <r>
    <x v="4"/>
    <x v="5"/>
    <x v="11"/>
    <x v="18"/>
    <x v="19"/>
    <x v="0"/>
    <x v="5"/>
  </r>
  <r>
    <x v="0"/>
    <x v="5"/>
    <x v="0"/>
    <x v="19"/>
    <x v="20"/>
    <x v="1"/>
    <x v="1"/>
  </r>
  <r>
    <x v="13"/>
    <x v="5"/>
    <x v="4"/>
    <x v="20"/>
    <x v="21"/>
    <x v="0"/>
    <x v="0"/>
  </r>
  <r>
    <x v="5"/>
    <x v="5"/>
    <x v="0"/>
    <x v="21"/>
    <x v="22"/>
    <x v="1"/>
    <x v="5"/>
  </r>
  <r>
    <x v="5"/>
    <x v="5"/>
    <x v="0"/>
    <x v="21"/>
    <x v="23"/>
    <x v="1"/>
    <x v="5"/>
  </r>
  <r>
    <x v="5"/>
    <x v="5"/>
    <x v="12"/>
    <x v="22"/>
    <x v="24"/>
    <x v="0"/>
    <x v="1"/>
  </r>
  <r>
    <x v="14"/>
    <x v="5"/>
    <x v="4"/>
    <x v="23"/>
    <x v="25"/>
    <x v="0"/>
    <x v="8"/>
  </r>
  <r>
    <x v="14"/>
    <x v="5"/>
    <x v="4"/>
    <x v="24"/>
    <x v="26"/>
    <x v="1"/>
    <x v="1"/>
  </r>
  <r>
    <x v="15"/>
    <x v="5"/>
    <x v="0"/>
    <x v="16"/>
    <x v="27"/>
    <x v="0"/>
    <x v="8"/>
  </r>
  <r>
    <x v="15"/>
    <x v="5"/>
    <x v="0"/>
    <x v="16"/>
    <x v="28"/>
    <x v="0"/>
    <x v="8"/>
  </r>
  <r>
    <x v="15"/>
    <x v="5"/>
    <x v="4"/>
    <x v="22"/>
    <x v="24"/>
    <x v="0"/>
    <x v="1"/>
  </r>
  <r>
    <x v="16"/>
    <x v="5"/>
    <x v="0"/>
    <x v="25"/>
    <x v="20"/>
    <x v="0"/>
    <x v="5"/>
  </r>
  <r>
    <x v="16"/>
    <x v="5"/>
    <x v="5"/>
    <x v="26"/>
    <x v="29"/>
    <x v="0"/>
    <x v="8"/>
  </r>
  <r>
    <x v="6"/>
    <x v="6"/>
    <x v="0"/>
    <x v="27"/>
    <x v="30"/>
    <x v="0"/>
    <x v="3"/>
  </r>
  <r>
    <x v="17"/>
    <x v="6"/>
    <x v="13"/>
    <x v="28"/>
    <x v="31"/>
    <x v="0"/>
    <x v="1"/>
  </r>
  <r>
    <x v="0"/>
    <x v="6"/>
    <x v="0"/>
    <x v="29"/>
    <x v="32"/>
    <x v="0"/>
    <x v="1"/>
  </r>
  <r>
    <x v="1"/>
    <x v="6"/>
    <x v="0"/>
    <x v="30"/>
    <x v="33"/>
    <x v="1"/>
    <x v="1"/>
  </r>
  <r>
    <x v="5"/>
    <x v="6"/>
    <x v="7"/>
    <x v="31"/>
    <x v="34"/>
    <x v="0"/>
    <x v="0"/>
  </r>
  <r>
    <x v="14"/>
    <x v="6"/>
    <x v="0"/>
    <x v="32"/>
    <x v="35"/>
    <x v="0"/>
    <x v="0"/>
  </r>
  <r>
    <x v="15"/>
    <x v="6"/>
    <x v="7"/>
    <x v="33"/>
    <x v="36"/>
    <x v="0"/>
    <x v="8"/>
  </r>
  <r>
    <x v="15"/>
    <x v="6"/>
    <x v="7"/>
    <x v="33"/>
    <x v="37"/>
    <x v="0"/>
    <x v="8"/>
  </r>
  <r>
    <x v="16"/>
    <x v="6"/>
    <x v="14"/>
    <x v="34"/>
    <x v="38"/>
    <x v="1"/>
    <x v="5"/>
  </r>
  <r>
    <x v="16"/>
    <x v="6"/>
    <x v="14"/>
    <x v="34"/>
    <x v="39"/>
    <x v="1"/>
    <x v="5"/>
  </r>
  <r>
    <x v="16"/>
    <x v="6"/>
    <x v="0"/>
    <x v="35"/>
    <x v="40"/>
    <x v="0"/>
    <x v="8"/>
  </r>
  <r>
    <x v="16"/>
    <x v="6"/>
    <x v="0"/>
    <x v="35"/>
    <x v="41"/>
    <x v="0"/>
    <x v="8"/>
  </r>
  <r>
    <x v="6"/>
    <x v="7"/>
    <x v="4"/>
    <x v="36"/>
    <x v="42"/>
    <x v="0"/>
    <x v="9"/>
  </r>
  <r>
    <x v="17"/>
    <x v="7"/>
    <x v="0"/>
    <x v="37"/>
    <x v="43"/>
    <x v="0"/>
    <x v="10"/>
  </r>
  <r>
    <x v="9"/>
    <x v="7"/>
    <x v="7"/>
    <x v="38"/>
    <x v="44"/>
    <x v="2"/>
    <x v="5"/>
  </r>
  <r>
    <x v="2"/>
    <x v="7"/>
    <x v="14"/>
    <x v="39"/>
    <x v="45"/>
    <x v="0"/>
    <x v="11"/>
  </r>
  <r>
    <x v="12"/>
    <x v="7"/>
    <x v="7"/>
    <x v="40"/>
    <x v="46"/>
    <x v="0"/>
    <x v="12"/>
  </r>
  <r>
    <x v="3"/>
    <x v="7"/>
    <x v="13"/>
    <x v="41"/>
    <x v="47"/>
    <x v="0"/>
    <x v="12"/>
  </r>
  <r>
    <x v="1"/>
    <x v="7"/>
    <x v="15"/>
    <x v="42"/>
    <x v="48"/>
    <x v="3"/>
    <x v="0"/>
  </r>
  <r>
    <x v="5"/>
    <x v="7"/>
    <x v="0"/>
    <x v="43"/>
    <x v="13"/>
    <x v="1"/>
    <x v="5"/>
  </r>
  <r>
    <x v="14"/>
    <x v="7"/>
    <x v="0"/>
    <x v="44"/>
    <x v="49"/>
    <x v="0"/>
    <x v="8"/>
  </r>
  <r>
    <x v="15"/>
    <x v="7"/>
    <x v="7"/>
    <x v="45"/>
    <x v="50"/>
    <x v="0"/>
    <x v="8"/>
  </r>
  <r>
    <x v="15"/>
    <x v="7"/>
    <x v="7"/>
    <x v="45"/>
    <x v="51"/>
    <x v="0"/>
    <x v="1"/>
  </r>
  <r>
    <x v="16"/>
    <x v="7"/>
    <x v="7"/>
    <x v="46"/>
    <x v="52"/>
    <x v="0"/>
    <x v="0"/>
  </r>
  <r>
    <x v="8"/>
    <x v="7"/>
    <x v="0"/>
    <x v="13"/>
    <x v="53"/>
    <x v="1"/>
    <x v="8"/>
  </r>
  <r>
    <x v="8"/>
    <x v="7"/>
    <x v="0"/>
    <x v="13"/>
    <x v="54"/>
    <x v="4"/>
    <x v="1"/>
  </r>
  <r>
    <x v="6"/>
    <x v="8"/>
    <x v="0"/>
    <x v="47"/>
    <x v="55"/>
    <x v="0"/>
    <x v="3"/>
  </r>
  <r>
    <x v="6"/>
    <x v="8"/>
    <x v="0"/>
    <x v="47"/>
    <x v="56"/>
    <x v="0"/>
    <x v="3"/>
  </r>
  <r>
    <x v="7"/>
    <x v="8"/>
    <x v="0"/>
    <x v="48"/>
    <x v="57"/>
    <x v="1"/>
    <x v="8"/>
  </r>
  <r>
    <x v="17"/>
    <x v="8"/>
    <x v="0"/>
    <x v="49"/>
    <x v="58"/>
    <x v="5"/>
    <x v="1"/>
  </r>
  <r>
    <x v="9"/>
    <x v="8"/>
    <x v="0"/>
    <x v="32"/>
    <x v="59"/>
    <x v="0"/>
    <x v="0"/>
  </r>
  <r>
    <x v="10"/>
    <x v="8"/>
    <x v="16"/>
    <x v="18"/>
    <x v="60"/>
    <x v="0"/>
    <x v="13"/>
  </r>
  <r>
    <x v="2"/>
    <x v="8"/>
    <x v="14"/>
    <x v="39"/>
    <x v="45"/>
    <x v="0"/>
    <x v="11"/>
  </r>
  <r>
    <x v="12"/>
    <x v="8"/>
    <x v="0"/>
    <x v="50"/>
    <x v="61"/>
    <x v="0"/>
    <x v="5"/>
  </r>
  <r>
    <x v="12"/>
    <x v="8"/>
    <x v="7"/>
    <x v="51"/>
    <x v="62"/>
    <x v="0"/>
    <x v="12"/>
  </r>
  <r>
    <x v="4"/>
    <x v="8"/>
    <x v="0"/>
    <x v="52"/>
    <x v="63"/>
    <x v="0"/>
    <x v="12"/>
  </r>
  <r>
    <x v="0"/>
    <x v="8"/>
    <x v="0"/>
    <x v="53"/>
    <x v="58"/>
    <x v="2"/>
    <x v="1"/>
  </r>
  <r>
    <x v="0"/>
    <x v="8"/>
    <x v="7"/>
    <x v="54"/>
    <x v="64"/>
    <x v="0"/>
    <x v="0"/>
  </r>
  <r>
    <x v="0"/>
    <x v="8"/>
    <x v="7"/>
    <x v="54"/>
    <x v="64"/>
    <x v="0"/>
    <x v="0"/>
  </r>
  <r>
    <x v="0"/>
    <x v="8"/>
    <x v="7"/>
    <x v="55"/>
    <x v="65"/>
    <x v="1"/>
    <x v="1"/>
  </r>
  <r>
    <x v="1"/>
    <x v="8"/>
    <x v="0"/>
    <x v="56"/>
    <x v="66"/>
    <x v="0"/>
    <x v="3"/>
  </r>
  <r>
    <x v="1"/>
    <x v="8"/>
    <x v="7"/>
    <x v="57"/>
    <x v="67"/>
    <x v="0"/>
    <x v="5"/>
  </r>
  <r>
    <x v="5"/>
    <x v="8"/>
    <x v="0"/>
    <x v="58"/>
    <x v="68"/>
    <x v="0"/>
    <x v="1"/>
  </r>
  <r>
    <x v="14"/>
    <x v="8"/>
    <x v="8"/>
    <x v="59"/>
    <x v="69"/>
    <x v="4"/>
    <x v="8"/>
  </r>
  <r>
    <x v="15"/>
    <x v="8"/>
    <x v="0"/>
    <x v="60"/>
    <x v="70"/>
    <x v="0"/>
    <x v="5"/>
  </r>
  <r>
    <x v="16"/>
    <x v="8"/>
    <x v="0"/>
    <x v="61"/>
    <x v="71"/>
    <x v="0"/>
    <x v="8"/>
  </r>
  <r>
    <x v="16"/>
    <x v="8"/>
    <x v="0"/>
    <x v="61"/>
    <x v="72"/>
    <x v="0"/>
    <x v="3"/>
  </r>
  <r>
    <x v="16"/>
    <x v="8"/>
    <x v="0"/>
    <x v="61"/>
    <x v="73"/>
    <x v="0"/>
    <x v="3"/>
  </r>
  <r>
    <x v="16"/>
    <x v="8"/>
    <x v="17"/>
    <x v="61"/>
    <x v="74"/>
    <x v="0"/>
    <x v="14"/>
  </r>
  <r>
    <x v="6"/>
    <x v="9"/>
    <x v="0"/>
    <x v="62"/>
    <x v="75"/>
    <x v="1"/>
    <x v="8"/>
  </r>
  <r>
    <x v="6"/>
    <x v="9"/>
    <x v="18"/>
    <x v="63"/>
    <x v="76"/>
    <x v="0"/>
    <x v="14"/>
  </r>
  <r>
    <x v="7"/>
    <x v="9"/>
    <x v="8"/>
    <x v="64"/>
    <x v="77"/>
    <x v="6"/>
    <x v="0"/>
  </r>
  <r>
    <x v="17"/>
    <x v="9"/>
    <x v="0"/>
    <x v="49"/>
    <x v="78"/>
    <x v="0"/>
    <x v="1"/>
  </r>
  <r>
    <x v="9"/>
    <x v="9"/>
    <x v="5"/>
    <x v="65"/>
    <x v="79"/>
    <x v="0"/>
    <x v="10"/>
  </r>
  <r>
    <x v="10"/>
    <x v="9"/>
    <x v="0"/>
    <x v="66"/>
    <x v="80"/>
    <x v="0"/>
    <x v="9"/>
  </r>
  <r>
    <x v="2"/>
    <x v="9"/>
    <x v="14"/>
    <x v="39"/>
    <x v="45"/>
    <x v="0"/>
    <x v="11"/>
  </r>
  <r>
    <x v="12"/>
    <x v="9"/>
    <x v="0"/>
    <x v="67"/>
    <x v="81"/>
    <x v="0"/>
    <x v="8"/>
  </r>
  <r>
    <x v="12"/>
    <x v="9"/>
    <x v="0"/>
    <x v="67"/>
    <x v="82"/>
    <x v="0"/>
    <x v="12"/>
  </r>
  <r>
    <x v="4"/>
    <x v="9"/>
    <x v="0"/>
    <x v="68"/>
    <x v="83"/>
    <x v="1"/>
    <x v="5"/>
  </r>
  <r>
    <x v="0"/>
    <x v="9"/>
    <x v="0"/>
    <x v="69"/>
    <x v="84"/>
    <x v="1"/>
    <x v="5"/>
  </r>
  <r>
    <x v="0"/>
    <x v="9"/>
    <x v="0"/>
    <x v="69"/>
    <x v="84"/>
    <x v="1"/>
    <x v="5"/>
  </r>
  <r>
    <x v="1"/>
    <x v="9"/>
    <x v="0"/>
    <x v="70"/>
    <x v="85"/>
    <x v="2"/>
    <x v="5"/>
  </r>
  <r>
    <x v="1"/>
    <x v="9"/>
    <x v="0"/>
    <x v="71"/>
    <x v="86"/>
    <x v="5"/>
    <x v="5"/>
  </r>
  <r>
    <x v="1"/>
    <x v="9"/>
    <x v="7"/>
    <x v="72"/>
    <x v="87"/>
    <x v="0"/>
    <x v="0"/>
  </r>
  <r>
    <x v="5"/>
    <x v="9"/>
    <x v="0"/>
    <x v="73"/>
    <x v="88"/>
    <x v="5"/>
    <x v="1"/>
  </r>
  <r>
    <x v="5"/>
    <x v="9"/>
    <x v="0"/>
    <x v="74"/>
    <x v="88"/>
    <x v="2"/>
    <x v="1"/>
  </r>
  <r>
    <x v="14"/>
    <x v="9"/>
    <x v="0"/>
    <x v="8"/>
    <x v="89"/>
    <x v="0"/>
    <x v="0"/>
  </r>
  <r>
    <x v="15"/>
    <x v="9"/>
    <x v="8"/>
    <x v="75"/>
    <x v="18"/>
    <x v="1"/>
    <x v="5"/>
  </r>
  <r>
    <x v="16"/>
    <x v="9"/>
    <x v="0"/>
    <x v="76"/>
    <x v="90"/>
    <x v="0"/>
    <x v="0"/>
  </r>
  <r>
    <x v="16"/>
    <x v="9"/>
    <x v="18"/>
    <x v="77"/>
    <x v="91"/>
    <x v="0"/>
    <x v="14"/>
  </r>
  <r>
    <x v="6"/>
    <x v="10"/>
    <x v="0"/>
    <x v="78"/>
    <x v="92"/>
    <x v="0"/>
    <x v="5"/>
  </r>
  <r>
    <x v="6"/>
    <x v="10"/>
    <x v="7"/>
    <x v="78"/>
    <x v="93"/>
    <x v="5"/>
    <x v="5"/>
  </r>
  <r>
    <x v="7"/>
    <x v="10"/>
    <x v="8"/>
    <x v="10"/>
    <x v="94"/>
    <x v="0"/>
    <x v="5"/>
  </r>
  <r>
    <x v="7"/>
    <x v="10"/>
    <x v="8"/>
    <x v="10"/>
    <x v="95"/>
    <x v="2"/>
    <x v="1"/>
  </r>
  <r>
    <x v="7"/>
    <x v="10"/>
    <x v="8"/>
    <x v="79"/>
    <x v="96"/>
    <x v="2"/>
    <x v="1"/>
  </r>
  <r>
    <x v="7"/>
    <x v="10"/>
    <x v="8"/>
    <x v="11"/>
    <x v="97"/>
    <x v="0"/>
    <x v="1"/>
  </r>
  <r>
    <x v="17"/>
    <x v="10"/>
    <x v="0"/>
    <x v="80"/>
    <x v="98"/>
    <x v="0"/>
    <x v="9"/>
  </r>
  <r>
    <x v="9"/>
    <x v="10"/>
    <x v="0"/>
    <x v="81"/>
    <x v="99"/>
    <x v="0"/>
    <x v="0"/>
  </r>
  <r>
    <x v="10"/>
    <x v="10"/>
    <x v="0"/>
    <x v="82"/>
    <x v="100"/>
    <x v="0"/>
    <x v="3"/>
  </r>
  <r>
    <x v="10"/>
    <x v="10"/>
    <x v="0"/>
    <x v="83"/>
    <x v="100"/>
    <x v="0"/>
    <x v="3"/>
  </r>
  <r>
    <x v="2"/>
    <x v="10"/>
    <x v="19"/>
    <x v="59"/>
    <x v="101"/>
    <x v="4"/>
    <x v="8"/>
  </r>
  <r>
    <x v="2"/>
    <x v="10"/>
    <x v="19"/>
    <x v="64"/>
    <x v="102"/>
    <x v="6"/>
    <x v="0"/>
  </r>
  <r>
    <x v="12"/>
    <x v="10"/>
    <x v="0"/>
    <x v="84"/>
    <x v="103"/>
    <x v="0"/>
    <x v="3"/>
  </r>
  <r>
    <x v="4"/>
    <x v="10"/>
    <x v="8"/>
    <x v="20"/>
    <x v="21"/>
    <x v="0"/>
    <x v="0"/>
  </r>
  <r>
    <x v="0"/>
    <x v="10"/>
    <x v="7"/>
    <x v="85"/>
    <x v="104"/>
    <x v="0"/>
    <x v="5"/>
  </r>
  <r>
    <x v="0"/>
    <x v="10"/>
    <x v="7"/>
    <x v="85"/>
    <x v="93"/>
    <x v="2"/>
    <x v="5"/>
  </r>
  <r>
    <x v="0"/>
    <x v="10"/>
    <x v="20"/>
    <x v="22"/>
    <x v="105"/>
    <x v="0"/>
    <x v="5"/>
  </r>
  <r>
    <x v="1"/>
    <x v="10"/>
    <x v="21"/>
    <x v="86"/>
    <x v="38"/>
    <x v="1"/>
    <x v="1"/>
  </r>
  <r>
    <x v="1"/>
    <x v="10"/>
    <x v="21"/>
    <x v="87"/>
    <x v="95"/>
    <x v="5"/>
    <x v="1"/>
  </r>
  <r>
    <x v="1"/>
    <x v="10"/>
    <x v="21"/>
    <x v="87"/>
    <x v="106"/>
    <x v="0"/>
    <x v="12"/>
  </r>
  <r>
    <x v="5"/>
    <x v="10"/>
    <x v="0"/>
    <x v="88"/>
    <x v="107"/>
    <x v="0"/>
    <x v="8"/>
  </r>
  <r>
    <x v="5"/>
    <x v="10"/>
    <x v="0"/>
    <x v="89"/>
    <x v="108"/>
    <x v="1"/>
    <x v="1"/>
  </r>
  <r>
    <x v="5"/>
    <x v="10"/>
    <x v="0"/>
    <x v="89"/>
    <x v="109"/>
    <x v="1"/>
    <x v="1"/>
  </r>
  <r>
    <x v="14"/>
    <x v="10"/>
    <x v="0"/>
    <x v="90"/>
    <x v="110"/>
    <x v="0"/>
    <x v="1"/>
  </r>
  <r>
    <x v="14"/>
    <x v="10"/>
    <x v="7"/>
    <x v="91"/>
    <x v="111"/>
    <x v="0"/>
    <x v="5"/>
  </r>
  <r>
    <x v="14"/>
    <x v="10"/>
    <x v="7"/>
    <x v="91"/>
    <x v="112"/>
    <x v="0"/>
    <x v="5"/>
  </r>
  <r>
    <x v="15"/>
    <x v="10"/>
    <x v="21"/>
    <x v="35"/>
    <x v="113"/>
    <x v="0"/>
    <x v="8"/>
  </r>
  <r>
    <x v="15"/>
    <x v="10"/>
    <x v="7"/>
    <x v="92"/>
    <x v="114"/>
    <x v="0"/>
    <x v="0"/>
  </r>
  <r>
    <x v="16"/>
    <x v="10"/>
    <x v="16"/>
    <x v="35"/>
    <x v="113"/>
    <x v="0"/>
    <x v="8"/>
  </r>
  <r>
    <x v="18"/>
    <x v="10"/>
    <x v="0"/>
    <x v="93"/>
    <x v="115"/>
    <x v="0"/>
    <x v="3"/>
  </r>
  <r>
    <x v="18"/>
    <x v="10"/>
    <x v="0"/>
    <x v="94"/>
    <x v="116"/>
    <x v="0"/>
    <x v="3"/>
  </r>
  <r>
    <x v="18"/>
    <x v="10"/>
    <x v="0"/>
    <x v="94"/>
    <x v="117"/>
    <x v="0"/>
    <x v="3"/>
  </r>
  <r>
    <x v="6"/>
    <x v="11"/>
    <x v="0"/>
    <x v="95"/>
    <x v="118"/>
    <x v="7"/>
    <x v="1"/>
  </r>
  <r>
    <x v="6"/>
    <x v="11"/>
    <x v="7"/>
    <x v="96"/>
    <x v="119"/>
    <x v="0"/>
    <x v="8"/>
  </r>
  <r>
    <x v="7"/>
    <x v="11"/>
    <x v="0"/>
    <x v="97"/>
    <x v="118"/>
    <x v="3"/>
    <x v="1"/>
  </r>
  <r>
    <x v="7"/>
    <x v="11"/>
    <x v="7"/>
    <x v="28"/>
    <x v="83"/>
    <x v="5"/>
    <x v="1"/>
  </r>
  <r>
    <x v="17"/>
    <x v="11"/>
    <x v="0"/>
    <x v="98"/>
    <x v="120"/>
    <x v="0"/>
    <x v="8"/>
  </r>
  <r>
    <x v="9"/>
    <x v="11"/>
    <x v="0"/>
    <x v="99"/>
    <x v="121"/>
    <x v="0"/>
    <x v="1"/>
  </r>
  <r>
    <x v="10"/>
    <x v="11"/>
    <x v="0"/>
    <x v="100"/>
    <x v="122"/>
    <x v="0"/>
    <x v="3"/>
  </r>
  <r>
    <x v="10"/>
    <x v="11"/>
    <x v="0"/>
    <x v="100"/>
    <x v="123"/>
    <x v="0"/>
    <x v="3"/>
  </r>
  <r>
    <x v="2"/>
    <x v="11"/>
    <x v="22"/>
    <x v="2"/>
    <x v="1"/>
    <x v="0"/>
    <x v="1"/>
  </r>
  <r>
    <x v="12"/>
    <x v="11"/>
    <x v="0"/>
    <x v="65"/>
    <x v="124"/>
    <x v="0"/>
    <x v="0"/>
  </r>
  <r>
    <x v="3"/>
    <x v="11"/>
    <x v="0"/>
    <x v="91"/>
    <x v="125"/>
    <x v="0"/>
    <x v="8"/>
  </r>
  <r>
    <x v="4"/>
    <x v="11"/>
    <x v="0"/>
    <x v="101"/>
    <x v="126"/>
    <x v="1"/>
    <x v="5"/>
  </r>
  <r>
    <x v="4"/>
    <x v="11"/>
    <x v="12"/>
    <x v="102"/>
    <x v="127"/>
    <x v="0"/>
    <x v="12"/>
  </r>
  <r>
    <x v="0"/>
    <x v="11"/>
    <x v="0"/>
    <x v="38"/>
    <x v="128"/>
    <x v="2"/>
    <x v="5"/>
  </r>
  <r>
    <x v="0"/>
    <x v="11"/>
    <x v="0"/>
    <x v="38"/>
    <x v="129"/>
    <x v="2"/>
    <x v="5"/>
  </r>
  <r>
    <x v="0"/>
    <x v="11"/>
    <x v="23"/>
    <x v="103"/>
    <x v="128"/>
    <x v="5"/>
    <x v="5"/>
  </r>
  <r>
    <x v="0"/>
    <x v="11"/>
    <x v="23"/>
    <x v="103"/>
    <x v="129"/>
    <x v="5"/>
    <x v="5"/>
  </r>
  <r>
    <x v="1"/>
    <x v="11"/>
    <x v="0"/>
    <x v="14"/>
    <x v="112"/>
    <x v="0"/>
    <x v="5"/>
  </r>
  <r>
    <x v="5"/>
    <x v="11"/>
    <x v="0"/>
    <x v="104"/>
    <x v="130"/>
    <x v="0"/>
    <x v="0"/>
  </r>
  <r>
    <x v="5"/>
    <x v="11"/>
    <x v="0"/>
    <x v="104"/>
    <x v="130"/>
    <x v="0"/>
    <x v="0"/>
  </r>
  <r>
    <x v="14"/>
    <x v="11"/>
    <x v="0"/>
    <x v="105"/>
    <x v="131"/>
    <x v="0"/>
    <x v="8"/>
  </r>
  <r>
    <x v="14"/>
    <x v="11"/>
    <x v="7"/>
    <x v="106"/>
    <x v="132"/>
    <x v="0"/>
    <x v="8"/>
  </r>
  <r>
    <x v="14"/>
    <x v="11"/>
    <x v="7"/>
    <x v="106"/>
    <x v="133"/>
    <x v="0"/>
    <x v="8"/>
  </r>
  <r>
    <x v="14"/>
    <x v="11"/>
    <x v="7"/>
    <x v="107"/>
    <x v="134"/>
    <x v="0"/>
    <x v="12"/>
  </r>
  <r>
    <x v="15"/>
    <x v="11"/>
    <x v="0"/>
    <x v="108"/>
    <x v="83"/>
    <x v="2"/>
    <x v="1"/>
  </r>
  <r>
    <x v="16"/>
    <x v="11"/>
    <x v="0"/>
    <x v="109"/>
    <x v="135"/>
    <x v="1"/>
    <x v="1"/>
  </r>
  <r>
    <x v="16"/>
    <x v="11"/>
    <x v="24"/>
    <x v="91"/>
    <x v="111"/>
    <x v="0"/>
    <x v="5"/>
  </r>
  <r>
    <x v="16"/>
    <x v="11"/>
    <x v="24"/>
    <x v="91"/>
    <x v="112"/>
    <x v="0"/>
    <x v="5"/>
  </r>
  <r>
    <x v="6"/>
    <x v="12"/>
    <x v="7"/>
    <x v="110"/>
    <x v="136"/>
    <x v="1"/>
    <x v="8"/>
  </r>
  <r>
    <x v="6"/>
    <x v="12"/>
    <x v="7"/>
    <x v="110"/>
    <x v="137"/>
    <x v="1"/>
    <x v="8"/>
  </r>
  <r>
    <x v="6"/>
    <x v="12"/>
    <x v="25"/>
    <x v="111"/>
    <x v="138"/>
    <x v="0"/>
    <x v="0"/>
  </r>
  <r>
    <x v="7"/>
    <x v="12"/>
    <x v="0"/>
    <x v="105"/>
    <x v="139"/>
    <x v="0"/>
    <x v="1"/>
  </r>
  <r>
    <x v="7"/>
    <x v="12"/>
    <x v="0"/>
    <x v="105"/>
    <x v="140"/>
    <x v="0"/>
    <x v="1"/>
  </r>
  <r>
    <x v="7"/>
    <x v="12"/>
    <x v="15"/>
    <x v="112"/>
    <x v="141"/>
    <x v="5"/>
    <x v="5"/>
  </r>
  <r>
    <x v="17"/>
    <x v="12"/>
    <x v="0"/>
    <x v="39"/>
    <x v="142"/>
    <x v="0"/>
    <x v="3"/>
  </r>
  <r>
    <x v="17"/>
    <x v="12"/>
    <x v="15"/>
    <x v="104"/>
    <x v="143"/>
    <x v="0"/>
    <x v="0"/>
  </r>
  <r>
    <x v="9"/>
    <x v="12"/>
    <x v="21"/>
    <x v="43"/>
    <x v="144"/>
    <x v="1"/>
    <x v="5"/>
  </r>
  <r>
    <x v="9"/>
    <x v="12"/>
    <x v="7"/>
    <x v="94"/>
    <x v="145"/>
    <x v="0"/>
    <x v="12"/>
  </r>
  <r>
    <x v="2"/>
    <x v="12"/>
    <x v="0"/>
    <x v="113"/>
    <x v="146"/>
    <x v="0"/>
    <x v="3"/>
  </r>
  <r>
    <x v="2"/>
    <x v="12"/>
    <x v="15"/>
    <x v="28"/>
    <x v="83"/>
    <x v="5"/>
    <x v="1"/>
  </r>
  <r>
    <x v="12"/>
    <x v="12"/>
    <x v="0"/>
    <x v="56"/>
    <x v="147"/>
    <x v="0"/>
    <x v="3"/>
  </r>
  <r>
    <x v="12"/>
    <x v="12"/>
    <x v="0"/>
    <x v="56"/>
    <x v="148"/>
    <x v="0"/>
    <x v="3"/>
  </r>
  <r>
    <x v="3"/>
    <x v="12"/>
    <x v="0"/>
    <x v="114"/>
    <x v="141"/>
    <x v="2"/>
    <x v="5"/>
  </r>
  <r>
    <x v="4"/>
    <x v="12"/>
    <x v="0"/>
    <x v="115"/>
    <x v="149"/>
    <x v="0"/>
    <x v="8"/>
  </r>
  <r>
    <x v="4"/>
    <x v="12"/>
    <x v="16"/>
    <x v="116"/>
    <x v="150"/>
    <x v="1"/>
    <x v="1"/>
  </r>
  <r>
    <x v="0"/>
    <x v="12"/>
    <x v="0"/>
    <x v="117"/>
    <x v="151"/>
    <x v="0"/>
    <x v="8"/>
  </r>
  <r>
    <x v="0"/>
    <x v="12"/>
    <x v="7"/>
    <x v="118"/>
    <x v="152"/>
    <x v="7"/>
    <x v="0"/>
  </r>
  <r>
    <x v="1"/>
    <x v="12"/>
    <x v="0"/>
    <x v="119"/>
    <x v="153"/>
    <x v="0"/>
    <x v="0"/>
  </r>
  <r>
    <x v="1"/>
    <x v="12"/>
    <x v="7"/>
    <x v="42"/>
    <x v="152"/>
    <x v="3"/>
    <x v="0"/>
  </r>
  <r>
    <x v="5"/>
    <x v="12"/>
    <x v="0"/>
    <x v="13"/>
    <x v="154"/>
    <x v="1"/>
    <x v="8"/>
  </r>
  <r>
    <x v="5"/>
    <x v="12"/>
    <x v="11"/>
    <x v="18"/>
    <x v="155"/>
    <x v="0"/>
    <x v="14"/>
  </r>
  <r>
    <x v="14"/>
    <x v="12"/>
    <x v="8"/>
    <x v="116"/>
    <x v="150"/>
    <x v="1"/>
    <x v="1"/>
  </r>
  <r>
    <x v="15"/>
    <x v="12"/>
    <x v="0"/>
    <x v="120"/>
    <x v="156"/>
    <x v="0"/>
    <x v="15"/>
  </r>
  <r>
    <x v="15"/>
    <x v="12"/>
    <x v="7"/>
    <x v="121"/>
    <x v="157"/>
    <x v="1"/>
    <x v="1"/>
  </r>
  <r>
    <x v="15"/>
    <x v="12"/>
    <x v="7"/>
    <x v="121"/>
    <x v="157"/>
    <x v="1"/>
    <x v="1"/>
  </r>
  <r>
    <x v="16"/>
    <x v="12"/>
    <x v="0"/>
    <x v="57"/>
    <x v="158"/>
    <x v="1"/>
    <x v="5"/>
  </r>
  <r>
    <x v="16"/>
    <x v="12"/>
    <x v="0"/>
    <x v="57"/>
    <x v="159"/>
    <x v="0"/>
    <x v="5"/>
  </r>
  <r>
    <x v="16"/>
    <x v="12"/>
    <x v="15"/>
    <x v="91"/>
    <x v="111"/>
    <x v="0"/>
    <x v="5"/>
  </r>
  <r>
    <x v="16"/>
    <x v="12"/>
    <x v="15"/>
    <x v="91"/>
    <x v="112"/>
    <x v="0"/>
    <x v="5"/>
  </r>
  <r>
    <x v="6"/>
    <x v="13"/>
    <x v="0"/>
    <x v="122"/>
    <x v="160"/>
    <x v="0"/>
    <x v="8"/>
  </r>
  <r>
    <x v="6"/>
    <x v="13"/>
    <x v="0"/>
    <x v="122"/>
    <x v="161"/>
    <x v="0"/>
    <x v="8"/>
  </r>
  <r>
    <x v="6"/>
    <x v="13"/>
    <x v="0"/>
    <x v="122"/>
    <x v="162"/>
    <x v="0"/>
    <x v="8"/>
  </r>
  <r>
    <x v="6"/>
    <x v="13"/>
    <x v="7"/>
    <x v="123"/>
    <x v="163"/>
    <x v="0"/>
    <x v="8"/>
  </r>
  <r>
    <x v="6"/>
    <x v="13"/>
    <x v="7"/>
    <x v="124"/>
    <x v="164"/>
    <x v="0"/>
    <x v="8"/>
  </r>
  <r>
    <x v="7"/>
    <x v="13"/>
    <x v="17"/>
    <x v="27"/>
    <x v="74"/>
    <x v="0"/>
    <x v="14"/>
  </r>
  <r>
    <x v="17"/>
    <x v="13"/>
    <x v="26"/>
    <x v="43"/>
    <x v="144"/>
    <x v="1"/>
    <x v="5"/>
  </r>
  <r>
    <x v="9"/>
    <x v="13"/>
    <x v="0"/>
    <x v="23"/>
    <x v="165"/>
    <x v="0"/>
    <x v="12"/>
  </r>
  <r>
    <x v="9"/>
    <x v="13"/>
    <x v="15"/>
    <x v="28"/>
    <x v="83"/>
    <x v="5"/>
    <x v="1"/>
  </r>
  <r>
    <x v="10"/>
    <x v="13"/>
    <x v="0"/>
    <x v="125"/>
    <x v="166"/>
    <x v="3"/>
    <x v="9"/>
  </r>
  <r>
    <x v="10"/>
    <x v="13"/>
    <x v="0"/>
    <x v="126"/>
    <x v="167"/>
    <x v="3"/>
    <x v="9"/>
  </r>
  <r>
    <x v="2"/>
    <x v="13"/>
    <x v="0"/>
    <x v="127"/>
    <x v="3"/>
    <x v="0"/>
    <x v="3"/>
  </r>
  <r>
    <x v="12"/>
    <x v="13"/>
    <x v="0"/>
    <x v="128"/>
    <x v="168"/>
    <x v="0"/>
    <x v="3"/>
  </r>
  <r>
    <x v="12"/>
    <x v="13"/>
    <x v="0"/>
    <x v="128"/>
    <x v="169"/>
    <x v="0"/>
    <x v="3"/>
  </r>
  <r>
    <x v="3"/>
    <x v="13"/>
    <x v="0"/>
    <x v="129"/>
    <x v="166"/>
    <x v="8"/>
    <x v="9"/>
  </r>
  <r>
    <x v="3"/>
    <x v="13"/>
    <x v="0"/>
    <x v="52"/>
    <x v="167"/>
    <x v="8"/>
    <x v="9"/>
  </r>
  <r>
    <x v="4"/>
    <x v="13"/>
    <x v="0"/>
    <x v="130"/>
    <x v="170"/>
    <x v="0"/>
    <x v="8"/>
  </r>
  <r>
    <x v="0"/>
    <x v="13"/>
    <x v="0"/>
    <x v="131"/>
    <x v="171"/>
    <x v="0"/>
    <x v="0"/>
  </r>
  <r>
    <x v="1"/>
    <x v="13"/>
    <x v="0"/>
    <x v="7"/>
    <x v="172"/>
    <x v="2"/>
    <x v="1"/>
  </r>
  <r>
    <x v="1"/>
    <x v="13"/>
    <x v="0"/>
    <x v="132"/>
    <x v="172"/>
    <x v="5"/>
    <x v="1"/>
  </r>
  <r>
    <x v="5"/>
    <x v="13"/>
    <x v="0"/>
    <x v="18"/>
    <x v="33"/>
    <x v="0"/>
    <x v="5"/>
  </r>
  <r>
    <x v="5"/>
    <x v="13"/>
    <x v="0"/>
    <x v="18"/>
    <x v="19"/>
    <x v="0"/>
    <x v="5"/>
  </r>
  <r>
    <x v="5"/>
    <x v="13"/>
    <x v="11"/>
    <x v="18"/>
    <x v="155"/>
    <x v="0"/>
    <x v="14"/>
  </r>
  <r>
    <x v="14"/>
    <x v="13"/>
    <x v="0"/>
    <x v="133"/>
    <x v="173"/>
    <x v="1"/>
    <x v="5"/>
  </r>
  <r>
    <x v="15"/>
    <x v="13"/>
    <x v="0"/>
    <x v="134"/>
    <x v="141"/>
    <x v="5"/>
    <x v="1"/>
  </r>
  <r>
    <x v="15"/>
    <x v="13"/>
    <x v="7"/>
    <x v="135"/>
    <x v="141"/>
    <x v="2"/>
    <x v="1"/>
  </r>
  <r>
    <x v="16"/>
    <x v="13"/>
    <x v="8"/>
    <x v="136"/>
    <x v="174"/>
    <x v="0"/>
    <x v="5"/>
  </r>
  <r>
    <x v="18"/>
    <x v="13"/>
    <x v="0"/>
    <x v="137"/>
    <x v="175"/>
    <x v="0"/>
    <x v="3"/>
  </r>
  <r>
    <x v="18"/>
    <x v="13"/>
    <x v="0"/>
    <x v="137"/>
    <x v="176"/>
    <x v="0"/>
    <x v="3"/>
  </r>
  <r>
    <x v="6"/>
    <x v="14"/>
    <x v="8"/>
    <x v="138"/>
    <x v="177"/>
    <x v="1"/>
    <x v="8"/>
  </r>
  <r>
    <x v="7"/>
    <x v="14"/>
    <x v="0"/>
    <x v="6"/>
    <x v="178"/>
    <x v="0"/>
    <x v="5"/>
  </r>
  <r>
    <x v="7"/>
    <x v="14"/>
    <x v="7"/>
    <x v="139"/>
    <x v="179"/>
    <x v="6"/>
    <x v="1"/>
  </r>
  <r>
    <x v="17"/>
    <x v="14"/>
    <x v="27"/>
    <x v="136"/>
    <x v="180"/>
    <x v="0"/>
    <x v="5"/>
  </r>
  <r>
    <x v="9"/>
    <x v="14"/>
    <x v="8"/>
    <x v="103"/>
    <x v="181"/>
    <x v="5"/>
    <x v="5"/>
  </r>
  <r>
    <x v="2"/>
    <x v="14"/>
    <x v="8"/>
    <x v="11"/>
    <x v="182"/>
    <x v="0"/>
    <x v="16"/>
  </r>
  <r>
    <x v="12"/>
    <x v="14"/>
    <x v="0"/>
    <x v="97"/>
    <x v="69"/>
    <x v="0"/>
    <x v="3"/>
  </r>
  <r>
    <x v="4"/>
    <x v="14"/>
    <x v="0"/>
    <x v="140"/>
    <x v="183"/>
    <x v="0"/>
    <x v="3"/>
  </r>
  <r>
    <x v="4"/>
    <x v="14"/>
    <x v="0"/>
    <x v="140"/>
    <x v="184"/>
    <x v="0"/>
    <x v="3"/>
  </r>
  <r>
    <x v="4"/>
    <x v="14"/>
    <x v="0"/>
    <x v="140"/>
    <x v="185"/>
    <x v="0"/>
    <x v="3"/>
  </r>
  <r>
    <x v="4"/>
    <x v="14"/>
    <x v="7"/>
    <x v="141"/>
    <x v="186"/>
    <x v="0"/>
    <x v="1"/>
  </r>
  <r>
    <x v="0"/>
    <x v="14"/>
    <x v="7"/>
    <x v="142"/>
    <x v="187"/>
    <x v="1"/>
    <x v="8"/>
  </r>
  <r>
    <x v="0"/>
    <x v="14"/>
    <x v="7"/>
    <x v="142"/>
    <x v="188"/>
    <x v="0"/>
    <x v="8"/>
  </r>
  <r>
    <x v="1"/>
    <x v="14"/>
    <x v="0"/>
    <x v="141"/>
    <x v="186"/>
    <x v="0"/>
    <x v="1"/>
  </r>
  <r>
    <x v="1"/>
    <x v="14"/>
    <x v="7"/>
    <x v="143"/>
    <x v="189"/>
    <x v="0"/>
    <x v="0"/>
  </r>
  <r>
    <x v="5"/>
    <x v="14"/>
    <x v="16"/>
    <x v="31"/>
    <x v="190"/>
    <x v="0"/>
    <x v="17"/>
  </r>
  <r>
    <x v="14"/>
    <x v="14"/>
    <x v="7"/>
    <x v="144"/>
    <x v="84"/>
    <x v="5"/>
    <x v="1"/>
  </r>
  <r>
    <x v="15"/>
    <x v="14"/>
    <x v="7"/>
    <x v="145"/>
    <x v="84"/>
    <x v="2"/>
    <x v="1"/>
  </r>
  <r>
    <x v="16"/>
    <x v="14"/>
    <x v="15"/>
    <x v="91"/>
    <x v="111"/>
    <x v="0"/>
    <x v="5"/>
  </r>
  <r>
    <x v="16"/>
    <x v="14"/>
    <x v="15"/>
    <x v="91"/>
    <x v="112"/>
    <x v="0"/>
    <x v="5"/>
  </r>
  <r>
    <x v="16"/>
    <x v="14"/>
    <x v="28"/>
    <x v="15"/>
    <x v="191"/>
    <x v="0"/>
    <x v="14"/>
  </r>
  <r>
    <x v="19"/>
    <x v="14"/>
    <x v="8"/>
    <x v="14"/>
    <x v="192"/>
    <x v="0"/>
    <x v="7"/>
  </r>
  <r>
    <x v="10"/>
    <x v="15"/>
    <x v="0"/>
    <x v="14"/>
    <x v="192"/>
    <x v="0"/>
    <x v="7"/>
  </r>
  <r>
    <x v="9"/>
    <x v="16"/>
    <x v="27"/>
    <x v="78"/>
    <x v="193"/>
    <x v="5"/>
    <x v="5"/>
  </r>
  <r>
    <x v="10"/>
    <x v="16"/>
    <x v="0"/>
    <x v="39"/>
    <x v="194"/>
    <x v="0"/>
    <x v="9"/>
  </r>
  <r>
    <x v="10"/>
    <x v="16"/>
    <x v="16"/>
    <x v="136"/>
    <x v="180"/>
    <x v="0"/>
    <x v="5"/>
  </r>
  <r>
    <x v="2"/>
    <x v="16"/>
    <x v="29"/>
    <x v="38"/>
    <x v="128"/>
    <x v="2"/>
    <x v="5"/>
  </r>
  <r>
    <x v="12"/>
    <x v="16"/>
    <x v="8"/>
    <x v="79"/>
    <x v="195"/>
    <x v="2"/>
    <x v="18"/>
  </r>
  <r>
    <x v="0"/>
    <x v="16"/>
    <x v="0"/>
    <x v="146"/>
    <x v="196"/>
    <x v="0"/>
    <x v="5"/>
  </r>
  <r>
    <x v="1"/>
    <x v="16"/>
    <x v="0"/>
    <x v="147"/>
    <x v="0"/>
    <x v="7"/>
    <x v="0"/>
  </r>
  <r>
    <x v="1"/>
    <x v="16"/>
    <x v="0"/>
    <x v="147"/>
    <x v="0"/>
    <x v="3"/>
    <x v="0"/>
  </r>
  <r>
    <x v="1"/>
    <x v="16"/>
    <x v="0"/>
    <x v="147"/>
    <x v="0"/>
    <x v="1"/>
    <x v="0"/>
  </r>
  <r>
    <x v="5"/>
    <x v="16"/>
    <x v="30"/>
    <x v="91"/>
    <x v="111"/>
    <x v="0"/>
    <x v="5"/>
  </r>
  <r>
    <x v="5"/>
    <x v="16"/>
    <x v="30"/>
    <x v="91"/>
    <x v="112"/>
    <x v="0"/>
    <x v="5"/>
  </r>
  <r>
    <x v="15"/>
    <x v="16"/>
    <x v="0"/>
    <x v="148"/>
    <x v="4"/>
    <x v="0"/>
    <x v="5"/>
  </r>
  <r>
    <x v="6"/>
    <x v="17"/>
    <x v="0"/>
    <x v="149"/>
    <x v="197"/>
    <x v="0"/>
    <x v="1"/>
  </r>
  <r>
    <x v="17"/>
    <x v="17"/>
    <x v="25"/>
    <x v="150"/>
    <x v="173"/>
    <x v="2"/>
    <x v="5"/>
  </r>
  <r>
    <x v="9"/>
    <x v="17"/>
    <x v="0"/>
    <x v="39"/>
    <x v="198"/>
    <x v="0"/>
    <x v="19"/>
  </r>
  <r>
    <x v="9"/>
    <x v="17"/>
    <x v="15"/>
    <x v="144"/>
    <x v="84"/>
    <x v="5"/>
    <x v="1"/>
  </r>
  <r>
    <x v="10"/>
    <x v="17"/>
    <x v="0"/>
    <x v="130"/>
    <x v="170"/>
    <x v="0"/>
    <x v="8"/>
  </r>
  <r>
    <x v="10"/>
    <x v="17"/>
    <x v="16"/>
    <x v="136"/>
    <x v="180"/>
    <x v="0"/>
    <x v="5"/>
  </r>
  <r>
    <x v="2"/>
    <x v="17"/>
    <x v="21"/>
    <x v="86"/>
    <x v="38"/>
    <x v="5"/>
    <x v="1"/>
  </r>
  <r>
    <x v="12"/>
    <x v="17"/>
    <x v="19"/>
    <x v="135"/>
    <x v="199"/>
    <x v="2"/>
    <x v="1"/>
  </r>
  <r>
    <x v="4"/>
    <x v="17"/>
    <x v="31"/>
    <x v="141"/>
    <x v="200"/>
    <x v="0"/>
    <x v="1"/>
  </r>
  <r>
    <x v="0"/>
    <x v="17"/>
    <x v="0"/>
    <x v="17"/>
    <x v="201"/>
    <x v="0"/>
    <x v="12"/>
  </r>
  <r>
    <x v="0"/>
    <x v="17"/>
    <x v="0"/>
    <x v="151"/>
    <x v="202"/>
    <x v="1"/>
    <x v="8"/>
  </r>
  <r>
    <x v="0"/>
    <x v="17"/>
    <x v="0"/>
    <x v="151"/>
    <x v="202"/>
    <x v="6"/>
    <x v="8"/>
  </r>
  <r>
    <x v="5"/>
    <x v="17"/>
    <x v="19"/>
    <x v="9"/>
    <x v="8"/>
    <x v="0"/>
    <x v="5"/>
  </r>
  <r>
    <x v="14"/>
    <x v="17"/>
    <x v="15"/>
    <x v="152"/>
    <x v="203"/>
    <x v="0"/>
    <x v="5"/>
  </r>
  <r>
    <x v="6"/>
    <x v="18"/>
    <x v="29"/>
    <x v="145"/>
    <x v="84"/>
    <x v="2"/>
    <x v="1"/>
  </r>
  <r>
    <x v="17"/>
    <x v="18"/>
    <x v="14"/>
    <x v="39"/>
    <x v="204"/>
    <x v="0"/>
    <x v="20"/>
  </r>
  <r>
    <x v="9"/>
    <x v="18"/>
    <x v="16"/>
    <x v="153"/>
    <x v="205"/>
    <x v="0"/>
    <x v="21"/>
  </r>
  <r>
    <x v="4"/>
    <x v="18"/>
    <x v="15"/>
    <x v="119"/>
    <x v="206"/>
    <x v="0"/>
    <x v="0"/>
  </r>
  <r>
    <x v="1"/>
    <x v="18"/>
    <x v="22"/>
    <x v="154"/>
    <x v="207"/>
    <x v="0"/>
    <x v="8"/>
  </r>
  <r>
    <x v="1"/>
    <x v="18"/>
    <x v="22"/>
    <x v="155"/>
    <x v="208"/>
    <x v="0"/>
    <x v="8"/>
  </r>
  <r>
    <x v="1"/>
    <x v="18"/>
    <x v="22"/>
    <x v="155"/>
    <x v="209"/>
    <x v="0"/>
    <x v="3"/>
  </r>
  <r>
    <x v="17"/>
    <x v="19"/>
    <x v="14"/>
    <x v="39"/>
    <x v="204"/>
    <x v="0"/>
    <x v="20"/>
  </r>
  <r>
    <x v="12"/>
    <x v="19"/>
    <x v="32"/>
    <x v="114"/>
    <x v="210"/>
    <x v="2"/>
    <x v="5"/>
  </r>
  <r>
    <x v="1"/>
    <x v="19"/>
    <x v="22"/>
    <x v="147"/>
    <x v="0"/>
    <x v="0"/>
    <x v="0"/>
  </r>
  <r>
    <x v="5"/>
    <x v="19"/>
    <x v="17"/>
    <x v="156"/>
    <x v="74"/>
    <x v="0"/>
    <x v="14"/>
  </r>
  <r>
    <x v="16"/>
    <x v="19"/>
    <x v="33"/>
    <x v="18"/>
    <x v="211"/>
    <x v="0"/>
    <x v="14"/>
  </r>
  <r>
    <x v="8"/>
    <x v="19"/>
    <x v="34"/>
    <x v="157"/>
    <x v="212"/>
    <x v="0"/>
    <x v="22"/>
  </r>
  <r>
    <x v="4"/>
    <x v="20"/>
    <x v="0"/>
    <x v="148"/>
    <x v="213"/>
    <x v="0"/>
    <x v="5"/>
  </r>
  <r>
    <x v="16"/>
    <x v="20"/>
    <x v="28"/>
    <x v="158"/>
    <x v="214"/>
    <x v="0"/>
    <x v="14"/>
  </r>
  <r>
    <x v="20"/>
    <x v="20"/>
    <x v="23"/>
    <x v="159"/>
    <x v="215"/>
    <x v="0"/>
    <x v="23"/>
  </r>
  <r>
    <x v="6"/>
    <x v="21"/>
    <x v="0"/>
    <x v="149"/>
    <x v="197"/>
    <x v="0"/>
    <x v="1"/>
  </r>
  <r>
    <x v="7"/>
    <x v="21"/>
    <x v="0"/>
    <x v="32"/>
    <x v="35"/>
    <x v="0"/>
    <x v="0"/>
  </r>
  <r>
    <x v="9"/>
    <x v="21"/>
    <x v="0"/>
    <x v="90"/>
    <x v="216"/>
    <x v="0"/>
    <x v="21"/>
  </r>
  <r>
    <x v="4"/>
    <x v="21"/>
    <x v="0"/>
    <x v="160"/>
    <x v="217"/>
    <x v="0"/>
    <x v="5"/>
  </r>
  <r>
    <x v="0"/>
    <x v="21"/>
    <x v="0"/>
    <x v="29"/>
    <x v="32"/>
    <x v="0"/>
    <x v="1"/>
  </r>
  <r>
    <x v="5"/>
    <x v="21"/>
    <x v="15"/>
    <x v="31"/>
    <x v="34"/>
    <x v="0"/>
    <x v="0"/>
  </r>
  <r>
    <x v="14"/>
    <x v="21"/>
    <x v="15"/>
    <x v="33"/>
    <x v="36"/>
    <x v="0"/>
    <x v="8"/>
  </r>
  <r>
    <x v="14"/>
    <x v="21"/>
    <x v="15"/>
    <x v="33"/>
    <x v="37"/>
    <x v="0"/>
    <x v="8"/>
  </r>
  <r>
    <x v="14"/>
    <x v="21"/>
    <x v="0"/>
    <x v="27"/>
    <x v="30"/>
    <x v="0"/>
    <x v="3"/>
  </r>
  <r>
    <x v="15"/>
    <x v="21"/>
    <x v="15"/>
    <x v="45"/>
    <x v="50"/>
    <x v="0"/>
    <x v="8"/>
  </r>
  <r>
    <x v="15"/>
    <x v="21"/>
    <x v="15"/>
    <x v="45"/>
    <x v="51"/>
    <x v="0"/>
    <x v="1"/>
  </r>
  <r>
    <x v="16"/>
    <x v="21"/>
    <x v="14"/>
    <x v="35"/>
    <x v="40"/>
    <x v="0"/>
    <x v="8"/>
  </r>
  <r>
    <x v="16"/>
    <x v="21"/>
    <x v="14"/>
    <x v="35"/>
    <x v="41"/>
    <x v="0"/>
    <x v="8"/>
  </r>
  <r>
    <x v="16"/>
    <x v="21"/>
    <x v="14"/>
    <x v="34"/>
    <x v="38"/>
    <x v="1"/>
    <x v="5"/>
  </r>
  <r>
    <x v="16"/>
    <x v="21"/>
    <x v="14"/>
    <x v="34"/>
    <x v="39"/>
    <x v="1"/>
    <x v="5"/>
  </r>
  <r>
    <x v="8"/>
    <x v="21"/>
    <x v="15"/>
    <x v="161"/>
    <x v="218"/>
    <x v="0"/>
    <x v="5"/>
  </r>
  <r>
    <x v="18"/>
    <x v="21"/>
    <x v="0"/>
    <x v="4"/>
    <x v="3"/>
    <x v="0"/>
    <x v="3"/>
  </r>
  <r>
    <x v="6"/>
    <x v="22"/>
    <x v="5"/>
    <x v="23"/>
    <x v="25"/>
    <x v="0"/>
    <x v="8"/>
  </r>
  <r>
    <x v="6"/>
    <x v="22"/>
    <x v="5"/>
    <x v="24"/>
    <x v="26"/>
    <x v="1"/>
    <x v="1"/>
  </r>
  <r>
    <x v="7"/>
    <x v="22"/>
    <x v="0"/>
    <x v="21"/>
    <x v="22"/>
    <x v="1"/>
    <x v="5"/>
  </r>
  <r>
    <x v="7"/>
    <x v="22"/>
    <x v="0"/>
    <x v="21"/>
    <x v="23"/>
    <x v="1"/>
    <x v="5"/>
  </r>
  <r>
    <x v="12"/>
    <x v="22"/>
    <x v="0"/>
    <x v="9"/>
    <x v="17"/>
    <x v="0"/>
    <x v="3"/>
  </r>
  <r>
    <x v="0"/>
    <x v="22"/>
    <x v="0"/>
    <x v="30"/>
    <x v="33"/>
    <x v="1"/>
    <x v="1"/>
  </r>
  <r>
    <x v="5"/>
    <x v="22"/>
    <x v="0"/>
    <x v="16"/>
    <x v="16"/>
    <x v="0"/>
    <x v="8"/>
  </r>
  <r>
    <x v="5"/>
    <x v="22"/>
    <x v="0"/>
    <x v="16"/>
    <x v="27"/>
    <x v="0"/>
    <x v="8"/>
  </r>
  <r>
    <x v="5"/>
    <x v="22"/>
    <x v="0"/>
    <x v="16"/>
    <x v="28"/>
    <x v="0"/>
    <x v="8"/>
  </r>
  <r>
    <x v="14"/>
    <x v="22"/>
    <x v="0"/>
    <x v="3"/>
    <x v="16"/>
    <x v="0"/>
    <x v="8"/>
  </r>
  <r>
    <x v="16"/>
    <x v="22"/>
    <x v="0"/>
    <x v="19"/>
    <x v="20"/>
    <x v="1"/>
    <x v="1"/>
  </r>
  <r>
    <x v="16"/>
    <x v="22"/>
    <x v="0"/>
    <x v="25"/>
    <x v="20"/>
    <x v="0"/>
    <x v="5"/>
  </r>
  <r>
    <x v="6"/>
    <x v="23"/>
    <x v="15"/>
    <x v="55"/>
    <x v="65"/>
    <x v="1"/>
    <x v="1"/>
  </r>
  <r>
    <x v="6"/>
    <x v="23"/>
    <x v="0"/>
    <x v="47"/>
    <x v="55"/>
    <x v="0"/>
    <x v="3"/>
  </r>
  <r>
    <x v="6"/>
    <x v="23"/>
    <x v="0"/>
    <x v="47"/>
    <x v="56"/>
    <x v="0"/>
    <x v="3"/>
  </r>
  <r>
    <x v="7"/>
    <x v="23"/>
    <x v="0"/>
    <x v="58"/>
    <x v="68"/>
    <x v="0"/>
    <x v="1"/>
  </r>
  <r>
    <x v="9"/>
    <x v="23"/>
    <x v="0"/>
    <x v="99"/>
    <x v="121"/>
    <x v="0"/>
    <x v="1"/>
  </r>
  <r>
    <x v="2"/>
    <x v="23"/>
    <x v="2"/>
    <x v="134"/>
    <x v="219"/>
    <x v="0"/>
    <x v="21"/>
  </r>
  <r>
    <x v="12"/>
    <x v="23"/>
    <x v="0"/>
    <x v="50"/>
    <x v="61"/>
    <x v="0"/>
    <x v="5"/>
  </r>
  <r>
    <x v="3"/>
    <x v="23"/>
    <x v="0"/>
    <x v="52"/>
    <x v="63"/>
    <x v="0"/>
    <x v="12"/>
  </r>
  <r>
    <x v="4"/>
    <x v="23"/>
    <x v="0"/>
    <x v="26"/>
    <x v="78"/>
    <x v="7"/>
    <x v="8"/>
  </r>
  <r>
    <x v="0"/>
    <x v="23"/>
    <x v="0"/>
    <x v="48"/>
    <x v="57"/>
    <x v="1"/>
    <x v="8"/>
  </r>
  <r>
    <x v="5"/>
    <x v="23"/>
    <x v="0"/>
    <x v="56"/>
    <x v="66"/>
    <x v="0"/>
    <x v="3"/>
  </r>
  <r>
    <x v="14"/>
    <x v="23"/>
    <x v="0"/>
    <x v="162"/>
    <x v="58"/>
    <x v="1"/>
    <x v="1"/>
  </r>
  <r>
    <x v="16"/>
    <x v="23"/>
    <x v="0"/>
    <x v="61"/>
    <x v="71"/>
    <x v="0"/>
    <x v="8"/>
  </r>
  <r>
    <x v="16"/>
    <x v="23"/>
    <x v="0"/>
    <x v="61"/>
    <x v="72"/>
    <x v="0"/>
    <x v="3"/>
  </r>
  <r>
    <x v="16"/>
    <x v="23"/>
    <x v="0"/>
    <x v="61"/>
    <x v="73"/>
    <x v="0"/>
    <x v="3"/>
  </r>
  <r>
    <x v="6"/>
    <x v="24"/>
    <x v="0"/>
    <x v="15"/>
    <x v="15"/>
    <x v="0"/>
    <x v="2"/>
  </r>
  <r>
    <x v="7"/>
    <x v="24"/>
    <x v="0"/>
    <x v="62"/>
    <x v="75"/>
    <x v="1"/>
    <x v="8"/>
  </r>
  <r>
    <x v="9"/>
    <x v="24"/>
    <x v="19"/>
    <x v="32"/>
    <x v="59"/>
    <x v="0"/>
    <x v="0"/>
  </r>
  <r>
    <x v="2"/>
    <x v="24"/>
    <x v="17"/>
    <x v="156"/>
    <x v="74"/>
    <x v="0"/>
    <x v="14"/>
  </r>
  <r>
    <x v="12"/>
    <x v="24"/>
    <x v="15"/>
    <x v="40"/>
    <x v="46"/>
    <x v="0"/>
    <x v="12"/>
  </r>
  <r>
    <x v="4"/>
    <x v="24"/>
    <x v="15"/>
    <x v="12"/>
    <x v="12"/>
    <x v="0"/>
    <x v="3"/>
  </r>
  <r>
    <x v="1"/>
    <x v="24"/>
    <x v="21"/>
    <x v="86"/>
    <x v="38"/>
    <x v="1"/>
    <x v="1"/>
  </r>
  <r>
    <x v="1"/>
    <x v="24"/>
    <x v="21"/>
    <x v="87"/>
    <x v="95"/>
    <x v="5"/>
    <x v="1"/>
  </r>
  <r>
    <x v="1"/>
    <x v="24"/>
    <x v="21"/>
    <x v="87"/>
    <x v="106"/>
    <x v="0"/>
    <x v="12"/>
  </r>
  <r>
    <x v="5"/>
    <x v="24"/>
    <x v="8"/>
    <x v="10"/>
    <x v="94"/>
    <x v="0"/>
    <x v="5"/>
  </r>
  <r>
    <x v="5"/>
    <x v="24"/>
    <x v="8"/>
    <x v="10"/>
    <x v="95"/>
    <x v="2"/>
    <x v="1"/>
  </r>
  <r>
    <x v="5"/>
    <x v="24"/>
    <x v="8"/>
    <x v="79"/>
    <x v="96"/>
    <x v="2"/>
    <x v="1"/>
  </r>
  <r>
    <x v="5"/>
    <x v="24"/>
    <x v="8"/>
    <x v="11"/>
    <x v="97"/>
    <x v="0"/>
    <x v="1"/>
  </r>
  <r>
    <x v="14"/>
    <x v="24"/>
    <x v="0"/>
    <x v="43"/>
    <x v="13"/>
    <x v="1"/>
    <x v="5"/>
  </r>
  <r>
    <x v="15"/>
    <x v="24"/>
    <x v="0"/>
    <x v="44"/>
    <x v="49"/>
    <x v="0"/>
    <x v="8"/>
  </r>
  <r>
    <x v="16"/>
    <x v="24"/>
    <x v="15"/>
    <x v="46"/>
    <x v="52"/>
    <x v="0"/>
    <x v="0"/>
  </r>
  <r>
    <x v="6"/>
    <x v="25"/>
    <x v="0"/>
    <x v="69"/>
    <x v="84"/>
    <x v="1"/>
    <x v="5"/>
  </r>
  <r>
    <x v="6"/>
    <x v="25"/>
    <x v="0"/>
    <x v="69"/>
    <x v="84"/>
    <x v="1"/>
    <x v="5"/>
  </r>
  <r>
    <x v="7"/>
    <x v="25"/>
    <x v="0"/>
    <x v="8"/>
    <x v="89"/>
    <x v="0"/>
    <x v="0"/>
  </r>
  <r>
    <x v="17"/>
    <x v="25"/>
    <x v="19"/>
    <x v="163"/>
    <x v="220"/>
    <x v="0"/>
    <x v="21"/>
  </r>
  <r>
    <x v="9"/>
    <x v="25"/>
    <x v="0"/>
    <x v="76"/>
    <x v="90"/>
    <x v="0"/>
    <x v="0"/>
  </r>
  <r>
    <x v="10"/>
    <x v="25"/>
    <x v="0"/>
    <x v="66"/>
    <x v="80"/>
    <x v="0"/>
    <x v="9"/>
  </r>
  <r>
    <x v="2"/>
    <x v="25"/>
    <x v="28"/>
    <x v="164"/>
    <x v="221"/>
    <x v="0"/>
    <x v="14"/>
  </r>
  <r>
    <x v="2"/>
    <x v="25"/>
    <x v="0"/>
    <x v="134"/>
    <x v="219"/>
    <x v="0"/>
    <x v="21"/>
  </r>
  <r>
    <x v="12"/>
    <x v="25"/>
    <x v="0"/>
    <x v="67"/>
    <x v="81"/>
    <x v="0"/>
    <x v="8"/>
  </r>
  <r>
    <x v="12"/>
    <x v="25"/>
    <x v="0"/>
    <x v="67"/>
    <x v="82"/>
    <x v="0"/>
    <x v="12"/>
  </r>
  <r>
    <x v="3"/>
    <x v="25"/>
    <x v="8"/>
    <x v="10"/>
    <x v="222"/>
    <x v="0"/>
    <x v="5"/>
  </r>
  <r>
    <x v="4"/>
    <x v="25"/>
    <x v="0"/>
    <x v="73"/>
    <x v="88"/>
    <x v="5"/>
    <x v="1"/>
  </r>
  <r>
    <x v="4"/>
    <x v="25"/>
    <x v="0"/>
    <x v="74"/>
    <x v="88"/>
    <x v="2"/>
    <x v="1"/>
  </r>
  <r>
    <x v="0"/>
    <x v="25"/>
    <x v="0"/>
    <x v="70"/>
    <x v="85"/>
    <x v="2"/>
    <x v="5"/>
  </r>
  <r>
    <x v="0"/>
    <x v="25"/>
    <x v="0"/>
    <x v="71"/>
    <x v="86"/>
    <x v="5"/>
    <x v="5"/>
  </r>
  <r>
    <x v="1"/>
    <x v="25"/>
    <x v="15"/>
    <x v="72"/>
    <x v="87"/>
    <x v="0"/>
    <x v="0"/>
  </r>
  <r>
    <x v="5"/>
    <x v="25"/>
    <x v="8"/>
    <x v="75"/>
    <x v="18"/>
    <x v="1"/>
    <x v="5"/>
  </r>
  <r>
    <x v="14"/>
    <x v="25"/>
    <x v="0"/>
    <x v="88"/>
    <x v="107"/>
    <x v="0"/>
    <x v="8"/>
  </r>
  <r>
    <x v="14"/>
    <x v="25"/>
    <x v="0"/>
    <x v="89"/>
    <x v="108"/>
    <x v="1"/>
    <x v="1"/>
  </r>
  <r>
    <x v="14"/>
    <x v="25"/>
    <x v="0"/>
    <x v="89"/>
    <x v="109"/>
    <x v="1"/>
    <x v="1"/>
  </r>
  <r>
    <x v="15"/>
    <x v="25"/>
    <x v="15"/>
    <x v="106"/>
    <x v="132"/>
    <x v="0"/>
    <x v="8"/>
  </r>
  <r>
    <x v="15"/>
    <x v="25"/>
    <x v="15"/>
    <x v="106"/>
    <x v="133"/>
    <x v="0"/>
    <x v="8"/>
  </r>
  <r>
    <x v="15"/>
    <x v="25"/>
    <x v="15"/>
    <x v="107"/>
    <x v="134"/>
    <x v="0"/>
    <x v="12"/>
  </r>
  <r>
    <x v="16"/>
    <x v="25"/>
    <x v="0"/>
    <x v="68"/>
    <x v="83"/>
    <x v="1"/>
    <x v="5"/>
  </r>
  <r>
    <x v="8"/>
    <x v="25"/>
    <x v="8"/>
    <x v="14"/>
    <x v="192"/>
    <x v="0"/>
    <x v="7"/>
  </r>
  <r>
    <x v="15"/>
    <x v="26"/>
    <x v="14"/>
    <x v="14"/>
    <x v="192"/>
    <x v="0"/>
    <x v="7"/>
  </r>
  <r>
    <x v="6"/>
    <x v="27"/>
    <x v="7"/>
    <x v="28"/>
    <x v="83"/>
    <x v="5"/>
    <x v="1"/>
  </r>
  <r>
    <x v="6"/>
    <x v="27"/>
    <x v="0"/>
    <x v="78"/>
    <x v="93"/>
    <x v="5"/>
    <x v="5"/>
  </r>
  <r>
    <x v="6"/>
    <x v="27"/>
    <x v="0"/>
    <x v="78"/>
    <x v="92"/>
    <x v="0"/>
    <x v="5"/>
  </r>
  <r>
    <x v="7"/>
    <x v="27"/>
    <x v="15"/>
    <x v="91"/>
    <x v="111"/>
    <x v="0"/>
    <x v="5"/>
  </r>
  <r>
    <x v="7"/>
    <x v="27"/>
    <x v="15"/>
    <x v="91"/>
    <x v="112"/>
    <x v="0"/>
    <x v="5"/>
  </r>
  <r>
    <x v="7"/>
    <x v="27"/>
    <x v="21"/>
    <x v="22"/>
    <x v="105"/>
    <x v="0"/>
    <x v="5"/>
  </r>
  <r>
    <x v="17"/>
    <x v="27"/>
    <x v="0"/>
    <x v="34"/>
    <x v="223"/>
    <x v="0"/>
    <x v="5"/>
  </r>
  <r>
    <x v="17"/>
    <x v="27"/>
    <x v="35"/>
    <x v="11"/>
    <x v="97"/>
    <x v="2"/>
    <x v="1"/>
  </r>
  <r>
    <x v="9"/>
    <x v="27"/>
    <x v="15"/>
    <x v="20"/>
    <x v="21"/>
    <x v="0"/>
    <x v="0"/>
  </r>
  <r>
    <x v="9"/>
    <x v="27"/>
    <x v="0"/>
    <x v="81"/>
    <x v="99"/>
    <x v="0"/>
    <x v="0"/>
  </r>
  <r>
    <x v="10"/>
    <x v="27"/>
    <x v="36"/>
    <x v="39"/>
    <x v="224"/>
    <x v="0"/>
    <x v="20"/>
  </r>
  <r>
    <x v="2"/>
    <x v="27"/>
    <x v="16"/>
    <x v="88"/>
    <x v="109"/>
    <x v="1"/>
    <x v="1"/>
  </r>
  <r>
    <x v="2"/>
    <x v="27"/>
    <x v="0"/>
    <x v="90"/>
    <x v="110"/>
    <x v="0"/>
    <x v="1"/>
  </r>
  <r>
    <x v="12"/>
    <x v="27"/>
    <x v="0"/>
    <x v="82"/>
    <x v="100"/>
    <x v="0"/>
    <x v="3"/>
  </r>
  <r>
    <x v="3"/>
    <x v="27"/>
    <x v="0"/>
    <x v="84"/>
    <x v="103"/>
    <x v="0"/>
    <x v="3"/>
  </r>
  <r>
    <x v="4"/>
    <x v="27"/>
    <x v="16"/>
    <x v="80"/>
    <x v="98"/>
    <x v="0"/>
    <x v="9"/>
  </r>
  <r>
    <x v="0"/>
    <x v="27"/>
    <x v="8"/>
    <x v="97"/>
    <x v="118"/>
    <x v="3"/>
    <x v="1"/>
  </r>
  <r>
    <x v="1"/>
    <x v="27"/>
    <x v="15"/>
    <x v="92"/>
    <x v="114"/>
    <x v="0"/>
    <x v="0"/>
  </r>
  <r>
    <x v="1"/>
    <x v="27"/>
    <x v="0"/>
    <x v="83"/>
    <x v="100"/>
    <x v="0"/>
    <x v="3"/>
  </r>
  <r>
    <x v="5"/>
    <x v="27"/>
    <x v="15"/>
    <x v="85"/>
    <x v="104"/>
    <x v="0"/>
    <x v="5"/>
  </r>
  <r>
    <x v="5"/>
    <x v="27"/>
    <x v="15"/>
    <x v="85"/>
    <x v="93"/>
    <x v="2"/>
    <x v="5"/>
  </r>
  <r>
    <x v="5"/>
    <x v="27"/>
    <x v="0"/>
    <x v="108"/>
    <x v="83"/>
    <x v="2"/>
    <x v="1"/>
  </r>
  <r>
    <x v="14"/>
    <x v="27"/>
    <x v="8"/>
    <x v="59"/>
    <x v="69"/>
    <x v="4"/>
    <x v="8"/>
  </r>
  <r>
    <x v="16"/>
    <x v="27"/>
    <x v="37"/>
    <x v="165"/>
    <x v="225"/>
    <x v="0"/>
    <x v="24"/>
  </r>
  <r>
    <x v="20"/>
    <x v="27"/>
    <x v="23"/>
    <x v="159"/>
    <x v="215"/>
    <x v="0"/>
    <x v="23"/>
  </r>
  <r>
    <x v="8"/>
    <x v="27"/>
    <x v="19"/>
    <x v="165"/>
    <x v="150"/>
    <x v="2"/>
    <x v="1"/>
  </r>
  <r>
    <x v="8"/>
    <x v="27"/>
    <x v="8"/>
    <x v="166"/>
    <x v="150"/>
    <x v="5"/>
    <x v="1"/>
  </r>
  <r>
    <x v="18"/>
    <x v="27"/>
    <x v="0"/>
    <x v="93"/>
    <x v="115"/>
    <x v="0"/>
    <x v="3"/>
  </r>
  <r>
    <x v="21"/>
    <x v="27"/>
    <x v="19"/>
    <x v="20"/>
    <x v="21"/>
    <x v="0"/>
    <x v="0"/>
  </r>
  <r>
    <x v="6"/>
    <x v="28"/>
    <x v="8"/>
    <x v="64"/>
    <x v="77"/>
    <x v="6"/>
    <x v="0"/>
  </r>
  <r>
    <x v="7"/>
    <x v="28"/>
    <x v="7"/>
    <x v="135"/>
    <x v="141"/>
    <x v="2"/>
    <x v="1"/>
  </r>
  <r>
    <x v="7"/>
    <x v="28"/>
    <x v="0"/>
    <x v="134"/>
    <x v="141"/>
    <x v="5"/>
    <x v="1"/>
  </r>
  <r>
    <x v="17"/>
    <x v="28"/>
    <x v="0"/>
    <x v="127"/>
    <x v="3"/>
    <x v="0"/>
    <x v="3"/>
  </r>
  <r>
    <x v="9"/>
    <x v="28"/>
    <x v="25"/>
    <x v="114"/>
    <x v="226"/>
    <x v="0"/>
    <x v="24"/>
  </r>
  <r>
    <x v="9"/>
    <x v="28"/>
    <x v="15"/>
    <x v="69"/>
    <x v="84"/>
    <x v="1"/>
    <x v="5"/>
  </r>
  <r>
    <x v="10"/>
    <x v="28"/>
    <x v="36"/>
    <x v="39"/>
    <x v="224"/>
    <x v="0"/>
    <x v="20"/>
  </r>
  <r>
    <x v="10"/>
    <x v="28"/>
    <x v="0"/>
    <x v="23"/>
    <x v="165"/>
    <x v="0"/>
    <x v="12"/>
  </r>
  <r>
    <x v="2"/>
    <x v="28"/>
    <x v="0"/>
    <x v="125"/>
    <x v="166"/>
    <x v="3"/>
    <x v="9"/>
  </r>
  <r>
    <x v="2"/>
    <x v="28"/>
    <x v="0"/>
    <x v="126"/>
    <x v="167"/>
    <x v="3"/>
    <x v="9"/>
  </r>
  <r>
    <x v="12"/>
    <x v="28"/>
    <x v="15"/>
    <x v="167"/>
    <x v="118"/>
    <x v="7"/>
    <x v="1"/>
  </r>
  <r>
    <x v="12"/>
    <x v="28"/>
    <x v="15"/>
    <x v="167"/>
    <x v="69"/>
    <x v="7"/>
    <x v="8"/>
  </r>
  <r>
    <x v="12"/>
    <x v="28"/>
    <x v="0"/>
    <x v="97"/>
    <x v="69"/>
    <x v="0"/>
    <x v="3"/>
  </r>
  <r>
    <x v="3"/>
    <x v="28"/>
    <x v="0"/>
    <x v="129"/>
    <x v="166"/>
    <x v="8"/>
    <x v="9"/>
  </r>
  <r>
    <x v="3"/>
    <x v="28"/>
    <x v="0"/>
    <x v="52"/>
    <x v="167"/>
    <x v="8"/>
    <x v="9"/>
  </r>
  <r>
    <x v="4"/>
    <x v="28"/>
    <x v="0"/>
    <x v="133"/>
    <x v="173"/>
    <x v="1"/>
    <x v="5"/>
  </r>
  <r>
    <x v="0"/>
    <x v="28"/>
    <x v="0"/>
    <x v="7"/>
    <x v="172"/>
    <x v="2"/>
    <x v="1"/>
  </r>
  <r>
    <x v="1"/>
    <x v="28"/>
    <x v="0"/>
    <x v="132"/>
    <x v="172"/>
    <x v="5"/>
    <x v="1"/>
  </r>
  <r>
    <x v="5"/>
    <x v="28"/>
    <x v="38"/>
    <x v="168"/>
    <x v="227"/>
    <x v="0"/>
    <x v="12"/>
  </r>
  <r>
    <x v="14"/>
    <x v="28"/>
    <x v="16"/>
    <x v="165"/>
    <x v="228"/>
    <x v="2"/>
    <x v="1"/>
  </r>
  <r>
    <x v="14"/>
    <x v="28"/>
    <x v="0"/>
    <x v="136"/>
    <x v="174"/>
    <x v="0"/>
    <x v="5"/>
  </r>
  <r>
    <x v="15"/>
    <x v="28"/>
    <x v="15"/>
    <x v="123"/>
    <x v="163"/>
    <x v="0"/>
    <x v="8"/>
  </r>
  <r>
    <x v="15"/>
    <x v="28"/>
    <x v="15"/>
    <x v="124"/>
    <x v="164"/>
    <x v="0"/>
    <x v="8"/>
  </r>
  <r>
    <x v="15"/>
    <x v="28"/>
    <x v="0"/>
    <x v="131"/>
    <x v="171"/>
    <x v="0"/>
    <x v="0"/>
  </r>
  <r>
    <x v="16"/>
    <x v="28"/>
    <x v="0"/>
    <x v="119"/>
    <x v="153"/>
    <x v="0"/>
    <x v="0"/>
  </r>
  <r>
    <x v="8"/>
    <x v="28"/>
    <x v="21"/>
    <x v="157"/>
    <x v="229"/>
    <x v="0"/>
    <x v="24"/>
  </r>
  <r>
    <x v="18"/>
    <x v="28"/>
    <x v="0"/>
    <x v="137"/>
    <x v="176"/>
    <x v="0"/>
    <x v="3"/>
  </r>
  <r>
    <x v="18"/>
    <x v="28"/>
    <x v="0"/>
    <x v="137"/>
    <x v="175"/>
    <x v="0"/>
    <x v="3"/>
  </r>
  <r>
    <x v="6"/>
    <x v="29"/>
    <x v="15"/>
    <x v="54"/>
    <x v="64"/>
    <x v="0"/>
    <x v="0"/>
  </r>
  <r>
    <x v="6"/>
    <x v="29"/>
    <x v="15"/>
    <x v="54"/>
    <x v="64"/>
    <x v="0"/>
    <x v="0"/>
  </r>
  <r>
    <x v="7"/>
    <x v="29"/>
    <x v="15"/>
    <x v="57"/>
    <x v="67"/>
    <x v="0"/>
    <x v="5"/>
  </r>
  <r>
    <x v="7"/>
    <x v="29"/>
    <x v="0"/>
    <x v="109"/>
    <x v="135"/>
    <x v="1"/>
    <x v="1"/>
  </r>
  <r>
    <x v="9"/>
    <x v="29"/>
    <x v="8"/>
    <x v="28"/>
    <x v="230"/>
    <x v="5"/>
    <x v="1"/>
  </r>
  <r>
    <x v="10"/>
    <x v="29"/>
    <x v="36"/>
    <x v="39"/>
    <x v="231"/>
    <x v="0"/>
    <x v="20"/>
  </r>
  <r>
    <x v="10"/>
    <x v="29"/>
    <x v="0"/>
    <x v="14"/>
    <x v="112"/>
    <x v="0"/>
    <x v="5"/>
  </r>
  <r>
    <x v="2"/>
    <x v="29"/>
    <x v="30"/>
    <x v="41"/>
    <x v="47"/>
    <x v="0"/>
    <x v="12"/>
  </r>
  <r>
    <x v="12"/>
    <x v="29"/>
    <x v="0"/>
    <x v="105"/>
    <x v="131"/>
    <x v="0"/>
    <x v="8"/>
  </r>
  <r>
    <x v="4"/>
    <x v="29"/>
    <x v="0"/>
    <x v="100"/>
    <x v="122"/>
    <x v="0"/>
    <x v="3"/>
  </r>
  <r>
    <x v="4"/>
    <x v="29"/>
    <x v="0"/>
    <x v="100"/>
    <x v="123"/>
    <x v="0"/>
    <x v="3"/>
  </r>
  <r>
    <x v="0"/>
    <x v="29"/>
    <x v="15"/>
    <x v="96"/>
    <x v="119"/>
    <x v="0"/>
    <x v="8"/>
  </r>
  <r>
    <x v="0"/>
    <x v="29"/>
    <x v="0"/>
    <x v="91"/>
    <x v="125"/>
    <x v="0"/>
    <x v="8"/>
  </r>
  <r>
    <x v="1"/>
    <x v="29"/>
    <x v="15"/>
    <x v="51"/>
    <x v="62"/>
    <x v="0"/>
    <x v="12"/>
  </r>
  <r>
    <x v="1"/>
    <x v="29"/>
    <x v="0"/>
    <x v="98"/>
    <x v="120"/>
    <x v="0"/>
    <x v="8"/>
  </r>
  <r>
    <x v="5"/>
    <x v="29"/>
    <x v="0"/>
    <x v="104"/>
    <x v="130"/>
    <x v="0"/>
    <x v="0"/>
  </r>
  <r>
    <x v="5"/>
    <x v="29"/>
    <x v="0"/>
    <x v="104"/>
    <x v="130"/>
    <x v="0"/>
    <x v="0"/>
  </r>
  <r>
    <x v="14"/>
    <x v="29"/>
    <x v="12"/>
    <x v="102"/>
    <x v="127"/>
    <x v="0"/>
    <x v="12"/>
  </r>
  <r>
    <x v="14"/>
    <x v="29"/>
    <x v="0"/>
    <x v="101"/>
    <x v="126"/>
    <x v="1"/>
    <x v="5"/>
  </r>
  <r>
    <x v="15"/>
    <x v="29"/>
    <x v="0"/>
    <x v="65"/>
    <x v="124"/>
    <x v="0"/>
    <x v="0"/>
  </r>
  <r>
    <x v="16"/>
    <x v="29"/>
    <x v="39"/>
    <x v="103"/>
    <x v="128"/>
    <x v="5"/>
    <x v="5"/>
  </r>
  <r>
    <x v="16"/>
    <x v="29"/>
    <x v="39"/>
    <x v="103"/>
    <x v="129"/>
    <x v="5"/>
    <x v="5"/>
  </r>
  <r>
    <x v="16"/>
    <x v="29"/>
    <x v="0"/>
    <x v="38"/>
    <x v="128"/>
    <x v="2"/>
    <x v="5"/>
  </r>
  <r>
    <x v="16"/>
    <x v="29"/>
    <x v="0"/>
    <x v="38"/>
    <x v="129"/>
    <x v="2"/>
    <x v="5"/>
  </r>
  <r>
    <x v="8"/>
    <x v="29"/>
    <x v="0"/>
    <x v="13"/>
    <x v="53"/>
    <x v="1"/>
    <x v="2"/>
  </r>
  <r>
    <x v="8"/>
    <x v="29"/>
    <x v="0"/>
    <x v="13"/>
    <x v="54"/>
    <x v="4"/>
    <x v="1"/>
  </r>
  <r>
    <x v="6"/>
    <x v="30"/>
    <x v="0"/>
    <x v="18"/>
    <x v="33"/>
    <x v="0"/>
    <x v="5"/>
  </r>
  <r>
    <x v="6"/>
    <x v="30"/>
    <x v="0"/>
    <x v="18"/>
    <x v="19"/>
    <x v="0"/>
    <x v="5"/>
  </r>
  <r>
    <x v="7"/>
    <x v="30"/>
    <x v="0"/>
    <x v="6"/>
    <x v="178"/>
    <x v="0"/>
    <x v="5"/>
  </r>
  <r>
    <x v="9"/>
    <x v="30"/>
    <x v="8"/>
    <x v="28"/>
    <x v="230"/>
    <x v="5"/>
    <x v="1"/>
  </r>
  <r>
    <x v="10"/>
    <x v="30"/>
    <x v="36"/>
    <x v="39"/>
    <x v="231"/>
    <x v="0"/>
    <x v="20"/>
  </r>
  <r>
    <x v="2"/>
    <x v="30"/>
    <x v="7"/>
    <x v="169"/>
    <x v="232"/>
    <x v="0"/>
    <x v="14"/>
  </r>
  <r>
    <x v="2"/>
    <x v="30"/>
    <x v="19"/>
    <x v="86"/>
    <x v="97"/>
    <x v="5"/>
    <x v="1"/>
  </r>
  <r>
    <x v="3"/>
    <x v="30"/>
    <x v="7"/>
    <x v="14"/>
    <x v="233"/>
    <x v="0"/>
    <x v="7"/>
  </r>
  <r>
    <x v="0"/>
    <x v="30"/>
    <x v="8"/>
    <x v="138"/>
    <x v="177"/>
    <x v="1"/>
    <x v="8"/>
  </r>
  <r>
    <x v="1"/>
    <x v="30"/>
    <x v="0"/>
    <x v="130"/>
    <x v="170"/>
    <x v="0"/>
    <x v="8"/>
  </r>
  <r>
    <x v="5"/>
    <x v="30"/>
    <x v="0"/>
    <x v="60"/>
    <x v="70"/>
    <x v="0"/>
    <x v="5"/>
  </r>
  <r>
    <x v="14"/>
    <x v="30"/>
    <x v="15"/>
    <x v="143"/>
    <x v="189"/>
    <x v="0"/>
    <x v="0"/>
  </r>
  <r>
    <x v="14"/>
    <x v="30"/>
    <x v="19"/>
    <x v="141"/>
    <x v="186"/>
    <x v="0"/>
    <x v="1"/>
  </r>
  <r>
    <x v="15"/>
    <x v="30"/>
    <x v="15"/>
    <x v="139"/>
    <x v="179"/>
    <x v="6"/>
    <x v="1"/>
  </r>
  <r>
    <x v="16"/>
    <x v="30"/>
    <x v="8"/>
    <x v="95"/>
    <x v="118"/>
    <x v="7"/>
    <x v="1"/>
  </r>
  <r>
    <x v="6"/>
    <x v="31"/>
    <x v="15"/>
    <x v="94"/>
    <x v="145"/>
    <x v="0"/>
    <x v="12"/>
  </r>
  <r>
    <x v="6"/>
    <x v="31"/>
    <x v="0"/>
    <x v="128"/>
    <x v="168"/>
    <x v="0"/>
    <x v="3"/>
  </r>
  <r>
    <x v="6"/>
    <x v="31"/>
    <x v="0"/>
    <x v="128"/>
    <x v="169"/>
    <x v="0"/>
    <x v="3"/>
  </r>
  <r>
    <x v="7"/>
    <x v="31"/>
    <x v="15"/>
    <x v="112"/>
    <x v="141"/>
    <x v="5"/>
    <x v="5"/>
  </r>
  <r>
    <x v="7"/>
    <x v="31"/>
    <x v="0"/>
    <x v="17"/>
    <x v="201"/>
    <x v="0"/>
    <x v="12"/>
  </r>
  <r>
    <x v="7"/>
    <x v="31"/>
    <x v="0"/>
    <x v="151"/>
    <x v="202"/>
    <x v="1"/>
    <x v="8"/>
  </r>
  <r>
    <x v="7"/>
    <x v="31"/>
    <x v="0"/>
    <x v="151"/>
    <x v="202"/>
    <x v="6"/>
    <x v="8"/>
  </r>
  <r>
    <x v="17"/>
    <x v="31"/>
    <x v="0"/>
    <x v="150"/>
    <x v="173"/>
    <x v="2"/>
    <x v="5"/>
  </r>
  <r>
    <x v="9"/>
    <x v="31"/>
    <x v="0"/>
    <x v="104"/>
    <x v="130"/>
    <x v="0"/>
    <x v="0"/>
  </r>
  <r>
    <x v="10"/>
    <x v="31"/>
    <x v="36"/>
    <x v="39"/>
    <x v="231"/>
    <x v="0"/>
    <x v="20"/>
  </r>
  <r>
    <x v="10"/>
    <x v="31"/>
    <x v="0"/>
    <x v="39"/>
    <x v="194"/>
    <x v="0"/>
    <x v="9"/>
  </r>
  <r>
    <x v="10"/>
    <x v="31"/>
    <x v="0"/>
    <x v="39"/>
    <x v="142"/>
    <x v="0"/>
    <x v="3"/>
  </r>
  <r>
    <x v="2"/>
    <x v="31"/>
    <x v="0"/>
    <x v="117"/>
    <x v="151"/>
    <x v="0"/>
    <x v="8"/>
  </r>
  <r>
    <x v="12"/>
    <x v="31"/>
    <x v="15"/>
    <x v="145"/>
    <x v="84"/>
    <x v="2"/>
    <x v="1"/>
  </r>
  <r>
    <x v="12"/>
    <x v="31"/>
    <x v="0"/>
    <x v="105"/>
    <x v="139"/>
    <x v="0"/>
    <x v="1"/>
  </r>
  <r>
    <x v="12"/>
    <x v="31"/>
    <x v="0"/>
    <x v="105"/>
    <x v="140"/>
    <x v="0"/>
    <x v="1"/>
  </r>
  <r>
    <x v="3"/>
    <x v="31"/>
    <x v="40"/>
    <x v="170"/>
    <x v="234"/>
    <x v="0"/>
    <x v="17"/>
  </r>
  <r>
    <x v="3"/>
    <x v="31"/>
    <x v="0"/>
    <x v="114"/>
    <x v="141"/>
    <x v="2"/>
    <x v="5"/>
  </r>
  <r>
    <x v="4"/>
    <x v="31"/>
    <x v="15"/>
    <x v="108"/>
    <x v="230"/>
    <x v="2"/>
    <x v="1"/>
  </r>
  <r>
    <x v="4"/>
    <x v="31"/>
    <x v="0"/>
    <x v="56"/>
    <x v="148"/>
    <x v="0"/>
    <x v="3"/>
  </r>
  <r>
    <x v="4"/>
    <x v="31"/>
    <x v="0"/>
    <x v="56"/>
    <x v="147"/>
    <x v="0"/>
    <x v="3"/>
  </r>
  <r>
    <x v="0"/>
    <x v="31"/>
    <x v="15"/>
    <x v="118"/>
    <x v="152"/>
    <x v="7"/>
    <x v="0"/>
  </r>
  <r>
    <x v="0"/>
    <x v="31"/>
    <x v="0"/>
    <x v="146"/>
    <x v="196"/>
    <x v="0"/>
    <x v="5"/>
  </r>
  <r>
    <x v="1"/>
    <x v="31"/>
    <x v="15"/>
    <x v="144"/>
    <x v="84"/>
    <x v="5"/>
    <x v="1"/>
  </r>
  <r>
    <x v="1"/>
    <x v="31"/>
    <x v="0"/>
    <x v="122"/>
    <x v="160"/>
    <x v="0"/>
    <x v="8"/>
  </r>
  <r>
    <x v="1"/>
    <x v="31"/>
    <x v="0"/>
    <x v="122"/>
    <x v="161"/>
    <x v="0"/>
    <x v="8"/>
  </r>
  <r>
    <x v="1"/>
    <x v="31"/>
    <x v="0"/>
    <x v="122"/>
    <x v="162"/>
    <x v="0"/>
    <x v="8"/>
  </r>
  <r>
    <x v="5"/>
    <x v="31"/>
    <x v="30"/>
    <x v="91"/>
    <x v="111"/>
    <x v="0"/>
    <x v="5"/>
  </r>
  <r>
    <x v="5"/>
    <x v="31"/>
    <x v="30"/>
    <x v="91"/>
    <x v="112"/>
    <x v="0"/>
    <x v="5"/>
  </r>
  <r>
    <x v="5"/>
    <x v="31"/>
    <x v="15"/>
    <x v="95"/>
    <x v="118"/>
    <x v="7"/>
    <x v="1"/>
  </r>
  <r>
    <x v="14"/>
    <x v="31"/>
    <x v="41"/>
    <x v="57"/>
    <x v="158"/>
    <x v="1"/>
    <x v="5"/>
  </r>
  <r>
    <x v="14"/>
    <x v="31"/>
    <x v="41"/>
    <x v="57"/>
    <x v="159"/>
    <x v="0"/>
    <x v="5"/>
  </r>
  <r>
    <x v="15"/>
    <x v="31"/>
    <x v="15"/>
    <x v="42"/>
    <x v="152"/>
    <x v="3"/>
    <x v="0"/>
  </r>
  <r>
    <x v="15"/>
    <x v="31"/>
    <x v="0"/>
    <x v="148"/>
    <x v="4"/>
    <x v="0"/>
    <x v="5"/>
  </r>
  <r>
    <x v="16"/>
    <x v="31"/>
    <x v="15"/>
    <x v="110"/>
    <x v="136"/>
    <x v="1"/>
    <x v="8"/>
  </r>
  <r>
    <x v="16"/>
    <x v="31"/>
    <x v="15"/>
    <x v="110"/>
    <x v="137"/>
    <x v="1"/>
    <x v="8"/>
  </r>
  <r>
    <x v="16"/>
    <x v="31"/>
    <x v="15"/>
    <x v="121"/>
    <x v="157"/>
    <x v="1"/>
    <x v="1"/>
  </r>
  <r>
    <x v="16"/>
    <x v="31"/>
    <x v="15"/>
    <x v="121"/>
    <x v="157"/>
    <x v="1"/>
    <x v="1"/>
  </r>
  <r>
    <x v="16"/>
    <x v="31"/>
    <x v="0"/>
    <x v="148"/>
    <x v="4"/>
    <x v="0"/>
    <x v="5"/>
  </r>
  <r>
    <x v="3"/>
    <x v="32"/>
    <x v="0"/>
    <x v="171"/>
    <x v="234"/>
    <x v="0"/>
    <x v="17"/>
  </r>
  <r>
    <x v="6"/>
    <x v="33"/>
    <x v="0"/>
    <x v="114"/>
    <x v="141"/>
    <x v="2"/>
    <x v="5"/>
  </r>
  <r>
    <x v="12"/>
    <x v="33"/>
    <x v="15"/>
    <x v="136"/>
    <x v="174"/>
    <x v="0"/>
    <x v="5"/>
  </r>
  <r>
    <x v="4"/>
    <x v="33"/>
    <x v="0"/>
    <x v="140"/>
    <x v="183"/>
    <x v="0"/>
    <x v="3"/>
  </r>
  <r>
    <x v="4"/>
    <x v="33"/>
    <x v="0"/>
    <x v="140"/>
    <x v="184"/>
    <x v="0"/>
    <x v="3"/>
  </r>
  <r>
    <x v="4"/>
    <x v="33"/>
    <x v="0"/>
    <x v="140"/>
    <x v="185"/>
    <x v="0"/>
    <x v="3"/>
  </r>
  <r>
    <x v="4"/>
    <x v="33"/>
    <x v="0"/>
    <x v="140"/>
    <x v="235"/>
    <x v="0"/>
    <x v="25"/>
  </r>
  <r>
    <x v="0"/>
    <x v="33"/>
    <x v="19"/>
    <x v="172"/>
    <x v="177"/>
    <x v="2"/>
    <x v="8"/>
  </r>
  <r>
    <x v="15"/>
    <x v="33"/>
    <x v="8"/>
    <x v="79"/>
    <x v="236"/>
    <x v="2"/>
    <x v="26"/>
  </r>
  <r>
    <x v="16"/>
    <x v="33"/>
    <x v="0"/>
    <x v="147"/>
    <x v="0"/>
    <x v="7"/>
    <x v="0"/>
  </r>
  <r>
    <x v="16"/>
    <x v="33"/>
    <x v="0"/>
    <x v="147"/>
    <x v="0"/>
    <x v="3"/>
    <x v="0"/>
  </r>
  <r>
    <x v="16"/>
    <x v="33"/>
    <x v="0"/>
    <x v="147"/>
    <x v="0"/>
    <x v="1"/>
    <x v="0"/>
  </r>
  <r>
    <x v="6"/>
    <x v="34"/>
    <x v="22"/>
    <x v="155"/>
    <x v="208"/>
    <x v="0"/>
    <x v="2"/>
  </r>
  <r>
    <x v="6"/>
    <x v="34"/>
    <x v="22"/>
    <x v="155"/>
    <x v="209"/>
    <x v="0"/>
    <x v="3"/>
  </r>
  <r>
    <x v="7"/>
    <x v="34"/>
    <x v="22"/>
    <x v="154"/>
    <x v="207"/>
    <x v="0"/>
    <x v="2"/>
  </r>
  <r>
    <x v="9"/>
    <x v="34"/>
    <x v="42"/>
    <x v="134"/>
    <x v="210"/>
    <x v="5"/>
    <x v="1"/>
  </r>
  <r>
    <x v="2"/>
    <x v="34"/>
    <x v="12"/>
    <x v="10"/>
    <x v="237"/>
    <x v="0"/>
    <x v="5"/>
  </r>
  <r>
    <x v="12"/>
    <x v="34"/>
    <x v="43"/>
    <x v="18"/>
    <x v="60"/>
    <x v="0"/>
    <x v="13"/>
  </r>
  <r>
    <x v="12"/>
    <x v="34"/>
    <x v="15"/>
    <x v="136"/>
    <x v="174"/>
    <x v="0"/>
    <x v="5"/>
  </r>
  <r>
    <x v="3"/>
    <x v="34"/>
    <x v="8"/>
    <x v="36"/>
    <x v="238"/>
    <x v="0"/>
    <x v="27"/>
  </r>
  <r>
    <x v="4"/>
    <x v="34"/>
    <x v="30"/>
    <x v="135"/>
    <x v="141"/>
    <x v="2"/>
    <x v="1"/>
  </r>
  <r>
    <x v="0"/>
    <x v="34"/>
    <x v="16"/>
    <x v="142"/>
    <x v="187"/>
    <x v="1"/>
    <x v="8"/>
  </r>
  <r>
    <x v="0"/>
    <x v="34"/>
    <x v="16"/>
    <x v="142"/>
    <x v="188"/>
    <x v="0"/>
    <x v="8"/>
  </r>
  <r>
    <x v="5"/>
    <x v="34"/>
    <x v="16"/>
    <x v="165"/>
    <x v="239"/>
    <x v="0"/>
    <x v="24"/>
  </r>
  <r>
    <x v="14"/>
    <x v="34"/>
    <x v="44"/>
    <x v="173"/>
    <x v="144"/>
    <x v="0"/>
    <x v="1"/>
  </r>
  <r>
    <x v="15"/>
    <x v="34"/>
    <x v="23"/>
    <x v="145"/>
    <x v="240"/>
    <x v="0"/>
    <x v="1"/>
  </r>
  <r>
    <x v="6"/>
    <x v="35"/>
    <x v="30"/>
    <x v="111"/>
    <x v="138"/>
    <x v="0"/>
    <x v="0"/>
  </r>
  <r>
    <x v="12"/>
    <x v="35"/>
    <x v="8"/>
    <x v="10"/>
    <x v="241"/>
    <x v="2"/>
    <x v="1"/>
  </r>
  <r>
    <x v="4"/>
    <x v="35"/>
    <x v="0"/>
    <x v="148"/>
    <x v="4"/>
    <x v="0"/>
    <x v="5"/>
  </r>
  <r>
    <x v="6"/>
    <x v="36"/>
    <x v="15"/>
    <x v="33"/>
    <x v="36"/>
    <x v="0"/>
    <x v="8"/>
  </r>
  <r>
    <x v="6"/>
    <x v="36"/>
    <x v="15"/>
    <x v="33"/>
    <x v="37"/>
    <x v="0"/>
    <x v="8"/>
  </r>
  <r>
    <x v="17"/>
    <x v="36"/>
    <x v="0"/>
    <x v="70"/>
    <x v="85"/>
    <x v="2"/>
    <x v="5"/>
  </r>
  <r>
    <x v="9"/>
    <x v="36"/>
    <x v="15"/>
    <x v="152"/>
    <x v="242"/>
    <x v="0"/>
    <x v="5"/>
  </r>
  <r>
    <x v="2"/>
    <x v="36"/>
    <x v="7"/>
    <x v="39"/>
    <x v="232"/>
    <x v="0"/>
    <x v="14"/>
  </r>
  <r>
    <x v="12"/>
    <x v="36"/>
    <x v="15"/>
    <x v="144"/>
    <x v="243"/>
    <x v="5"/>
    <x v="1"/>
  </r>
  <r>
    <x v="4"/>
    <x v="36"/>
    <x v="19"/>
    <x v="10"/>
    <x v="241"/>
    <x v="2"/>
    <x v="1"/>
  </r>
  <r>
    <x v="0"/>
    <x v="36"/>
    <x v="0"/>
    <x v="27"/>
    <x v="30"/>
    <x v="0"/>
    <x v="3"/>
  </r>
  <r>
    <x v="1"/>
    <x v="36"/>
    <x v="0"/>
    <x v="32"/>
    <x v="35"/>
    <x v="0"/>
    <x v="0"/>
  </r>
  <r>
    <x v="5"/>
    <x v="36"/>
    <x v="22"/>
    <x v="147"/>
    <x v="0"/>
    <x v="0"/>
    <x v="0"/>
  </r>
  <r>
    <x v="14"/>
    <x v="36"/>
    <x v="0"/>
    <x v="29"/>
    <x v="32"/>
    <x v="0"/>
    <x v="1"/>
  </r>
  <r>
    <x v="15"/>
    <x v="36"/>
    <x v="15"/>
    <x v="31"/>
    <x v="34"/>
    <x v="0"/>
    <x v="0"/>
  </r>
  <r>
    <x v="16"/>
    <x v="36"/>
    <x v="0"/>
    <x v="35"/>
    <x v="40"/>
    <x v="0"/>
    <x v="8"/>
  </r>
  <r>
    <x v="16"/>
    <x v="36"/>
    <x v="0"/>
    <x v="35"/>
    <x v="41"/>
    <x v="0"/>
    <x v="8"/>
  </r>
  <r>
    <x v="16"/>
    <x v="36"/>
    <x v="14"/>
    <x v="34"/>
    <x v="38"/>
    <x v="1"/>
    <x v="5"/>
  </r>
  <r>
    <x v="16"/>
    <x v="36"/>
    <x v="14"/>
    <x v="34"/>
    <x v="39"/>
    <x v="1"/>
    <x v="5"/>
  </r>
  <r>
    <x v="8"/>
    <x v="36"/>
    <x v="16"/>
    <x v="174"/>
    <x v="244"/>
    <x v="0"/>
    <x v="27"/>
  </r>
  <r>
    <x v="6"/>
    <x v="37"/>
    <x v="0"/>
    <x v="21"/>
    <x v="22"/>
    <x v="1"/>
    <x v="5"/>
  </r>
  <r>
    <x v="6"/>
    <x v="37"/>
    <x v="0"/>
    <x v="21"/>
    <x v="23"/>
    <x v="1"/>
    <x v="5"/>
  </r>
  <r>
    <x v="7"/>
    <x v="37"/>
    <x v="5"/>
    <x v="23"/>
    <x v="25"/>
    <x v="0"/>
    <x v="8"/>
  </r>
  <r>
    <x v="7"/>
    <x v="37"/>
    <x v="5"/>
    <x v="24"/>
    <x v="26"/>
    <x v="1"/>
    <x v="1"/>
  </r>
  <r>
    <x v="17"/>
    <x v="37"/>
    <x v="45"/>
    <x v="32"/>
    <x v="245"/>
    <x v="0"/>
    <x v="13"/>
  </r>
  <r>
    <x v="9"/>
    <x v="37"/>
    <x v="0"/>
    <x v="90"/>
    <x v="216"/>
    <x v="0"/>
    <x v="21"/>
  </r>
  <r>
    <x v="10"/>
    <x v="37"/>
    <x v="12"/>
    <x v="157"/>
    <x v="246"/>
    <x v="0"/>
    <x v="13"/>
  </r>
  <r>
    <x v="12"/>
    <x v="37"/>
    <x v="12"/>
    <x v="10"/>
    <x v="237"/>
    <x v="0"/>
    <x v="5"/>
  </r>
  <r>
    <x v="3"/>
    <x v="37"/>
    <x v="40"/>
    <x v="175"/>
    <x v="234"/>
    <x v="0"/>
    <x v="17"/>
  </r>
  <r>
    <x v="4"/>
    <x v="37"/>
    <x v="0"/>
    <x v="9"/>
    <x v="17"/>
    <x v="0"/>
    <x v="3"/>
  </r>
  <r>
    <x v="1"/>
    <x v="37"/>
    <x v="0"/>
    <x v="30"/>
    <x v="33"/>
    <x v="1"/>
    <x v="1"/>
  </r>
  <r>
    <x v="14"/>
    <x v="37"/>
    <x v="0"/>
    <x v="19"/>
    <x v="20"/>
    <x v="1"/>
    <x v="1"/>
  </r>
  <r>
    <x v="14"/>
    <x v="37"/>
    <x v="0"/>
    <x v="25"/>
    <x v="20"/>
    <x v="0"/>
    <x v="5"/>
  </r>
  <r>
    <x v="15"/>
    <x v="37"/>
    <x v="0"/>
    <x v="3"/>
    <x v="16"/>
    <x v="0"/>
    <x v="8"/>
  </r>
  <r>
    <x v="16"/>
    <x v="37"/>
    <x v="0"/>
    <x v="16"/>
    <x v="16"/>
    <x v="0"/>
    <x v="8"/>
  </r>
  <r>
    <x v="16"/>
    <x v="37"/>
    <x v="0"/>
    <x v="16"/>
    <x v="27"/>
    <x v="0"/>
    <x v="8"/>
  </r>
  <r>
    <x v="16"/>
    <x v="37"/>
    <x v="0"/>
    <x v="16"/>
    <x v="28"/>
    <x v="0"/>
    <x v="8"/>
  </r>
  <r>
    <x v="8"/>
    <x v="37"/>
    <x v="21"/>
    <x v="165"/>
    <x v="244"/>
    <x v="0"/>
    <x v="27"/>
  </r>
  <r>
    <x v="3"/>
    <x v="38"/>
    <x v="0"/>
    <x v="176"/>
    <x v="234"/>
    <x v="0"/>
    <x v="17"/>
  </r>
  <r>
    <x v="6"/>
    <x v="39"/>
    <x v="0"/>
    <x v="149"/>
    <x v="197"/>
    <x v="0"/>
    <x v="1"/>
  </r>
  <r>
    <x v="7"/>
    <x v="39"/>
    <x v="0"/>
    <x v="69"/>
    <x v="84"/>
    <x v="1"/>
    <x v="5"/>
  </r>
  <r>
    <x v="7"/>
    <x v="39"/>
    <x v="0"/>
    <x v="69"/>
    <x v="84"/>
    <x v="1"/>
    <x v="5"/>
  </r>
  <r>
    <x v="17"/>
    <x v="39"/>
    <x v="15"/>
    <x v="31"/>
    <x v="34"/>
    <x v="0"/>
    <x v="0"/>
  </r>
  <r>
    <x v="17"/>
    <x v="39"/>
    <x v="0"/>
    <x v="32"/>
    <x v="35"/>
    <x v="0"/>
    <x v="0"/>
  </r>
  <r>
    <x v="9"/>
    <x v="39"/>
    <x v="0"/>
    <x v="81"/>
    <x v="99"/>
    <x v="0"/>
    <x v="0"/>
  </r>
  <r>
    <x v="10"/>
    <x v="39"/>
    <x v="36"/>
    <x v="39"/>
    <x v="224"/>
    <x v="0"/>
    <x v="20"/>
  </r>
  <r>
    <x v="4"/>
    <x v="39"/>
    <x v="15"/>
    <x v="82"/>
    <x v="100"/>
    <x v="0"/>
    <x v="3"/>
  </r>
  <r>
    <x v="5"/>
    <x v="39"/>
    <x v="0"/>
    <x v="18"/>
    <x v="33"/>
    <x v="0"/>
    <x v="5"/>
  </r>
  <r>
    <x v="14"/>
    <x v="39"/>
    <x v="15"/>
    <x v="139"/>
    <x v="179"/>
    <x v="6"/>
    <x v="1"/>
  </r>
  <r>
    <x v="15"/>
    <x v="39"/>
    <x v="0"/>
    <x v="73"/>
    <x v="88"/>
    <x v="5"/>
    <x v="1"/>
  </r>
  <r>
    <x v="15"/>
    <x v="39"/>
    <x v="0"/>
    <x v="74"/>
    <x v="88"/>
    <x v="2"/>
    <x v="1"/>
  </r>
  <r>
    <x v="7"/>
    <x v="40"/>
    <x v="44"/>
    <x v="9"/>
    <x v="247"/>
    <x v="0"/>
    <x v="3"/>
  </r>
  <r>
    <x v="17"/>
    <x v="40"/>
    <x v="15"/>
    <x v="31"/>
    <x v="34"/>
    <x v="0"/>
    <x v="0"/>
  </r>
  <r>
    <x v="17"/>
    <x v="40"/>
    <x v="21"/>
    <x v="114"/>
    <x v="141"/>
    <x v="2"/>
    <x v="5"/>
  </r>
  <r>
    <x v="9"/>
    <x v="40"/>
    <x v="16"/>
    <x v="38"/>
    <x v="248"/>
    <x v="2"/>
    <x v="5"/>
  </r>
  <r>
    <x v="10"/>
    <x v="40"/>
    <x v="36"/>
    <x v="39"/>
    <x v="224"/>
    <x v="0"/>
    <x v="20"/>
  </r>
  <r>
    <x v="2"/>
    <x v="40"/>
    <x v="13"/>
    <x v="134"/>
    <x v="141"/>
    <x v="5"/>
    <x v="1"/>
  </r>
  <r>
    <x v="12"/>
    <x v="40"/>
    <x v="0"/>
    <x v="2"/>
    <x v="1"/>
    <x v="0"/>
    <x v="1"/>
  </r>
  <r>
    <x v="3"/>
    <x v="40"/>
    <x v="21"/>
    <x v="177"/>
    <x v="249"/>
    <x v="0"/>
    <x v="18"/>
  </r>
  <r>
    <x v="4"/>
    <x v="40"/>
    <x v="0"/>
    <x v="34"/>
    <x v="39"/>
    <x v="1"/>
    <x v="5"/>
  </r>
  <r>
    <x v="5"/>
    <x v="40"/>
    <x v="0"/>
    <x v="162"/>
    <x v="58"/>
    <x v="1"/>
    <x v="1"/>
  </r>
  <r>
    <x v="14"/>
    <x v="40"/>
    <x v="15"/>
    <x v="45"/>
    <x v="50"/>
    <x v="0"/>
    <x v="8"/>
  </r>
  <r>
    <x v="14"/>
    <x v="40"/>
    <x v="15"/>
    <x v="45"/>
    <x v="51"/>
    <x v="0"/>
    <x v="1"/>
  </r>
  <r>
    <x v="6"/>
    <x v="41"/>
    <x v="15"/>
    <x v="57"/>
    <x v="67"/>
    <x v="0"/>
    <x v="5"/>
  </r>
  <r>
    <x v="6"/>
    <x v="41"/>
    <x v="15"/>
    <x v="51"/>
    <x v="62"/>
    <x v="0"/>
    <x v="12"/>
  </r>
  <r>
    <x v="6"/>
    <x v="41"/>
    <x v="0"/>
    <x v="15"/>
    <x v="15"/>
    <x v="0"/>
    <x v="2"/>
  </r>
  <r>
    <x v="7"/>
    <x v="41"/>
    <x v="15"/>
    <x v="40"/>
    <x v="46"/>
    <x v="0"/>
    <x v="12"/>
  </r>
  <r>
    <x v="7"/>
    <x v="41"/>
    <x v="0"/>
    <x v="43"/>
    <x v="13"/>
    <x v="1"/>
    <x v="5"/>
  </r>
  <r>
    <x v="17"/>
    <x v="41"/>
    <x v="21"/>
    <x v="178"/>
    <x v="41"/>
    <x v="0"/>
    <x v="8"/>
  </r>
  <r>
    <x v="9"/>
    <x v="41"/>
    <x v="15"/>
    <x v="96"/>
    <x v="119"/>
    <x v="0"/>
    <x v="8"/>
  </r>
  <r>
    <x v="10"/>
    <x v="41"/>
    <x v="36"/>
    <x v="39"/>
    <x v="231"/>
    <x v="0"/>
    <x v="20"/>
  </r>
  <r>
    <x v="10"/>
    <x v="41"/>
    <x v="0"/>
    <x v="125"/>
    <x v="166"/>
    <x v="3"/>
    <x v="9"/>
  </r>
  <r>
    <x v="10"/>
    <x v="41"/>
    <x v="0"/>
    <x v="126"/>
    <x v="167"/>
    <x v="3"/>
    <x v="9"/>
  </r>
  <r>
    <x v="2"/>
    <x v="41"/>
    <x v="21"/>
    <x v="163"/>
    <x v="220"/>
    <x v="0"/>
    <x v="21"/>
  </r>
  <r>
    <x v="12"/>
    <x v="41"/>
    <x v="15"/>
    <x v="12"/>
    <x v="12"/>
    <x v="0"/>
    <x v="3"/>
  </r>
  <r>
    <x v="12"/>
    <x v="41"/>
    <x v="0"/>
    <x v="83"/>
    <x v="100"/>
    <x v="0"/>
    <x v="3"/>
  </r>
  <r>
    <x v="3"/>
    <x v="41"/>
    <x v="0"/>
    <x v="129"/>
    <x v="166"/>
    <x v="8"/>
    <x v="9"/>
  </r>
  <r>
    <x v="3"/>
    <x v="41"/>
    <x v="0"/>
    <x v="52"/>
    <x v="167"/>
    <x v="8"/>
    <x v="9"/>
  </r>
  <r>
    <x v="4"/>
    <x v="41"/>
    <x v="0"/>
    <x v="26"/>
    <x v="78"/>
    <x v="7"/>
    <x v="8"/>
  </r>
  <r>
    <x v="0"/>
    <x v="41"/>
    <x v="15"/>
    <x v="46"/>
    <x v="52"/>
    <x v="0"/>
    <x v="0"/>
  </r>
  <r>
    <x v="1"/>
    <x v="41"/>
    <x v="0"/>
    <x v="97"/>
    <x v="69"/>
    <x v="0"/>
    <x v="3"/>
  </r>
  <r>
    <x v="5"/>
    <x v="41"/>
    <x v="8"/>
    <x v="10"/>
    <x v="94"/>
    <x v="0"/>
    <x v="5"/>
  </r>
  <r>
    <x v="5"/>
    <x v="41"/>
    <x v="8"/>
    <x v="10"/>
    <x v="95"/>
    <x v="2"/>
    <x v="1"/>
  </r>
  <r>
    <x v="5"/>
    <x v="41"/>
    <x v="8"/>
    <x v="79"/>
    <x v="96"/>
    <x v="2"/>
    <x v="1"/>
  </r>
  <r>
    <x v="5"/>
    <x v="41"/>
    <x v="8"/>
    <x v="11"/>
    <x v="97"/>
    <x v="0"/>
    <x v="1"/>
  </r>
  <r>
    <x v="14"/>
    <x v="41"/>
    <x v="8"/>
    <x v="166"/>
    <x v="150"/>
    <x v="5"/>
    <x v="1"/>
  </r>
  <r>
    <x v="14"/>
    <x v="41"/>
    <x v="8"/>
    <x v="165"/>
    <x v="150"/>
    <x v="2"/>
    <x v="1"/>
  </r>
  <r>
    <x v="15"/>
    <x v="41"/>
    <x v="15"/>
    <x v="54"/>
    <x v="64"/>
    <x v="0"/>
    <x v="0"/>
  </r>
  <r>
    <x v="15"/>
    <x v="41"/>
    <x v="15"/>
    <x v="54"/>
    <x v="64"/>
    <x v="0"/>
    <x v="0"/>
  </r>
  <r>
    <x v="15"/>
    <x v="41"/>
    <x v="21"/>
    <x v="86"/>
    <x v="38"/>
    <x v="1"/>
    <x v="1"/>
  </r>
  <r>
    <x v="15"/>
    <x v="41"/>
    <x v="21"/>
    <x v="87"/>
    <x v="95"/>
    <x v="5"/>
    <x v="1"/>
  </r>
  <r>
    <x v="15"/>
    <x v="41"/>
    <x v="21"/>
    <x v="87"/>
    <x v="106"/>
    <x v="0"/>
    <x v="12"/>
  </r>
  <r>
    <x v="16"/>
    <x v="41"/>
    <x v="0"/>
    <x v="44"/>
    <x v="49"/>
    <x v="0"/>
    <x v="8"/>
  </r>
  <r>
    <x v="8"/>
    <x v="41"/>
    <x v="0"/>
    <x v="13"/>
    <x v="53"/>
    <x v="1"/>
    <x v="2"/>
  </r>
  <r>
    <x v="8"/>
    <x v="41"/>
    <x v="0"/>
    <x v="13"/>
    <x v="54"/>
    <x v="4"/>
    <x v="1"/>
  </r>
  <r>
    <x v="6"/>
    <x v="42"/>
    <x v="0"/>
    <x v="64"/>
    <x v="77"/>
    <x v="6"/>
    <x v="0"/>
  </r>
  <r>
    <x v="7"/>
    <x v="42"/>
    <x v="0"/>
    <x v="47"/>
    <x v="55"/>
    <x v="0"/>
    <x v="3"/>
  </r>
  <r>
    <x v="7"/>
    <x v="42"/>
    <x v="0"/>
    <x v="47"/>
    <x v="56"/>
    <x v="0"/>
    <x v="3"/>
  </r>
  <r>
    <x v="17"/>
    <x v="42"/>
    <x v="0"/>
    <x v="52"/>
    <x v="63"/>
    <x v="0"/>
    <x v="12"/>
  </r>
  <r>
    <x v="9"/>
    <x v="42"/>
    <x v="46"/>
    <x v="179"/>
    <x v="250"/>
    <x v="0"/>
    <x v="14"/>
  </r>
  <r>
    <x v="9"/>
    <x v="42"/>
    <x v="47"/>
    <x v="180"/>
    <x v="251"/>
    <x v="0"/>
    <x v="14"/>
  </r>
  <r>
    <x v="9"/>
    <x v="42"/>
    <x v="21"/>
    <x v="178"/>
    <x v="41"/>
    <x v="0"/>
    <x v="8"/>
  </r>
  <r>
    <x v="10"/>
    <x v="42"/>
    <x v="36"/>
    <x v="39"/>
    <x v="231"/>
    <x v="0"/>
    <x v="20"/>
  </r>
  <r>
    <x v="10"/>
    <x v="42"/>
    <x v="0"/>
    <x v="90"/>
    <x v="110"/>
    <x v="0"/>
    <x v="1"/>
  </r>
  <r>
    <x v="2"/>
    <x v="42"/>
    <x v="0"/>
    <x v="98"/>
    <x v="120"/>
    <x v="0"/>
    <x v="8"/>
  </r>
  <r>
    <x v="2"/>
    <x v="42"/>
    <x v="0"/>
    <x v="101"/>
    <x v="126"/>
    <x v="1"/>
    <x v="5"/>
  </r>
  <r>
    <x v="12"/>
    <x v="42"/>
    <x v="16"/>
    <x v="166"/>
    <x v="150"/>
    <x v="5"/>
    <x v="1"/>
  </r>
  <r>
    <x v="12"/>
    <x v="42"/>
    <x v="0"/>
    <x v="68"/>
    <x v="83"/>
    <x v="1"/>
    <x v="5"/>
  </r>
  <r>
    <x v="3"/>
    <x v="42"/>
    <x v="8"/>
    <x v="11"/>
    <x v="97"/>
    <x v="0"/>
    <x v="1"/>
  </r>
  <r>
    <x v="4"/>
    <x v="42"/>
    <x v="0"/>
    <x v="48"/>
    <x v="57"/>
    <x v="1"/>
    <x v="8"/>
  </r>
  <r>
    <x v="0"/>
    <x v="42"/>
    <x v="0"/>
    <x v="50"/>
    <x v="61"/>
    <x v="0"/>
    <x v="5"/>
  </r>
  <r>
    <x v="1"/>
    <x v="42"/>
    <x v="15"/>
    <x v="55"/>
    <x v="65"/>
    <x v="1"/>
    <x v="1"/>
  </r>
  <r>
    <x v="1"/>
    <x v="42"/>
    <x v="0"/>
    <x v="58"/>
    <x v="68"/>
    <x v="0"/>
    <x v="1"/>
  </r>
  <r>
    <x v="22"/>
    <x v="42"/>
    <x v="0"/>
    <x v="99"/>
    <x v="121"/>
    <x v="0"/>
    <x v="1"/>
  </r>
  <r>
    <x v="5"/>
    <x v="42"/>
    <x v="0"/>
    <x v="61"/>
    <x v="71"/>
    <x v="0"/>
    <x v="8"/>
  </r>
  <r>
    <x v="5"/>
    <x v="42"/>
    <x v="0"/>
    <x v="61"/>
    <x v="72"/>
    <x v="0"/>
    <x v="3"/>
  </r>
  <r>
    <x v="5"/>
    <x v="42"/>
    <x v="0"/>
    <x v="61"/>
    <x v="73"/>
    <x v="0"/>
    <x v="3"/>
  </r>
  <r>
    <x v="14"/>
    <x v="42"/>
    <x v="44"/>
    <x v="173"/>
    <x v="144"/>
    <x v="9"/>
    <x v="1"/>
  </r>
  <r>
    <x v="15"/>
    <x v="42"/>
    <x v="0"/>
    <x v="56"/>
    <x v="66"/>
    <x v="0"/>
    <x v="3"/>
  </r>
  <r>
    <x v="15"/>
    <x v="42"/>
    <x v="0"/>
    <x v="95"/>
    <x v="118"/>
    <x v="7"/>
    <x v="1"/>
  </r>
  <r>
    <x v="16"/>
    <x v="42"/>
    <x v="8"/>
    <x v="97"/>
    <x v="118"/>
    <x v="3"/>
    <x v="1"/>
  </r>
  <r>
    <x v="6"/>
    <x v="43"/>
    <x v="15"/>
    <x v="72"/>
    <x v="87"/>
    <x v="0"/>
    <x v="0"/>
  </r>
  <r>
    <x v="6"/>
    <x v="43"/>
    <x v="0"/>
    <x v="62"/>
    <x v="75"/>
    <x v="1"/>
    <x v="8"/>
  </r>
  <r>
    <x v="7"/>
    <x v="43"/>
    <x v="15"/>
    <x v="85"/>
    <x v="104"/>
    <x v="0"/>
    <x v="5"/>
  </r>
  <r>
    <x v="7"/>
    <x v="43"/>
    <x v="15"/>
    <x v="85"/>
    <x v="93"/>
    <x v="2"/>
    <x v="5"/>
  </r>
  <r>
    <x v="7"/>
    <x v="43"/>
    <x v="0"/>
    <x v="8"/>
    <x v="89"/>
    <x v="0"/>
    <x v="0"/>
  </r>
  <r>
    <x v="17"/>
    <x v="43"/>
    <x v="12"/>
    <x v="157"/>
    <x v="252"/>
    <x v="0"/>
    <x v="24"/>
  </r>
  <r>
    <x v="17"/>
    <x v="43"/>
    <x v="27"/>
    <x v="177"/>
    <x v="249"/>
    <x v="0"/>
    <x v="18"/>
  </r>
  <r>
    <x v="9"/>
    <x v="43"/>
    <x v="15"/>
    <x v="141"/>
    <x v="186"/>
    <x v="0"/>
    <x v="1"/>
  </r>
  <r>
    <x v="9"/>
    <x v="43"/>
    <x v="44"/>
    <x v="9"/>
    <x v="253"/>
    <x v="0"/>
    <x v="5"/>
  </r>
  <r>
    <x v="10"/>
    <x v="43"/>
    <x v="36"/>
    <x v="39"/>
    <x v="231"/>
    <x v="0"/>
    <x v="20"/>
  </r>
  <r>
    <x v="10"/>
    <x v="43"/>
    <x v="0"/>
    <x v="133"/>
    <x v="173"/>
    <x v="1"/>
    <x v="5"/>
  </r>
  <r>
    <x v="2"/>
    <x v="43"/>
    <x v="0"/>
    <x v="76"/>
    <x v="90"/>
    <x v="0"/>
    <x v="0"/>
  </r>
  <r>
    <x v="12"/>
    <x v="43"/>
    <x v="0"/>
    <x v="67"/>
    <x v="81"/>
    <x v="0"/>
    <x v="8"/>
  </r>
  <r>
    <x v="12"/>
    <x v="43"/>
    <x v="0"/>
    <x v="67"/>
    <x v="82"/>
    <x v="0"/>
    <x v="12"/>
  </r>
  <r>
    <x v="3"/>
    <x v="43"/>
    <x v="40"/>
    <x v="171"/>
    <x v="234"/>
    <x v="0"/>
    <x v="17"/>
  </r>
  <r>
    <x v="3"/>
    <x v="43"/>
    <x v="0"/>
    <x v="70"/>
    <x v="85"/>
    <x v="2"/>
    <x v="5"/>
  </r>
  <r>
    <x v="3"/>
    <x v="43"/>
    <x v="0"/>
    <x v="71"/>
    <x v="86"/>
    <x v="5"/>
    <x v="5"/>
  </r>
  <r>
    <x v="4"/>
    <x v="43"/>
    <x v="15"/>
    <x v="95"/>
    <x v="118"/>
    <x v="7"/>
    <x v="1"/>
  </r>
  <r>
    <x v="4"/>
    <x v="43"/>
    <x v="19"/>
    <x v="141"/>
    <x v="186"/>
    <x v="0"/>
    <x v="1"/>
  </r>
  <r>
    <x v="0"/>
    <x v="43"/>
    <x v="8"/>
    <x v="181"/>
    <x v="172"/>
    <x v="1"/>
    <x v="1"/>
  </r>
  <r>
    <x v="1"/>
    <x v="43"/>
    <x v="15"/>
    <x v="28"/>
    <x v="83"/>
    <x v="5"/>
    <x v="1"/>
  </r>
  <r>
    <x v="1"/>
    <x v="43"/>
    <x v="0"/>
    <x v="108"/>
    <x v="83"/>
    <x v="2"/>
    <x v="1"/>
  </r>
  <r>
    <x v="5"/>
    <x v="43"/>
    <x v="8"/>
    <x v="75"/>
    <x v="18"/>
    <x v="1"/>
    <x v="5"/>
  </r>
  <r>
    <x v="14"/>
    <x v="43"/>
    <x v="15"/>
    <x v="91"/>
    <x v="111"/>
    <x v="0"/>
    <x v="5"/>
  </r>
  <r>
    <x v="14"/>
    <x v="43"/>
    <x v="15"/>
    <x v="91"/>
    <x v="112"/>
    <x v="0"/>
    <x v="5"/>
  </r>
  <r>
    <x v="14"/>
    <x v="43"/>
    <x v="0"/>
    <x v="78"/>
    <x v="93"/>
    <x v="5"/>
    <x v="5"/>
  </r>
  <r>
    <x v="14"/>
    <x v="43"/>
    <x v="0"/>
    <x v="78"/>
    <x v="92"/>
    <x v="0"/>
    <x v="5"/>
  </r>
  <r>
    <x v="15"/>
    <x v="43"/>
    <x v="15"/>
    <x v="106"/>
    <x v="132"/>
    <x v="0"/>
    <x v="8"/>
  </r>
  <r>
    <x v="15"/>
    <x v="43"/>
    <x v="15"/>
    <x v="106"/>
    <x v="133"/>
    <x v="0"/>
    <x v="8"/>
  </r>
  <r>
    <x v="15"/>
    <x v="43"/>
    <x v="0"/>
    <x v="88"/>
    <x v="107"/>
    <x v="0"/>
    <x v="8"/>
  </r>
  <r>
    <x v="15"/>
    <x v="43"/>
    <x v="0"/>
    <x v="89"/>
    <x v="109"/>
    <x v="1"/>
    <x v="1"/>
  </r>
  <r>
    <x v="15"/>
    <x v="43"/>
    <x v="0"/>
    <x v="89"/>
    <x v="108"/>
    <x v="1"/>
    <x v="1"/>
  </r>
  <r>
    <x v="16"/>
    <x v="43"/>
    <x v="15"/>
    <x v="107"/>
    <x v="134"/>
    <x v="0"/>
    <x v="12"/>
  </r>
  <r>
    <x v="16"/>
    <x v="43"/>
    <x v="0"/>
    <x v="59"/>
    <x v="69"/>
    <x v="4"/>
    <x v="8"/>
  </r>
  <r>
    <x v="20"/>
    <x v="43"/>
    <x v="23"/>
    <x v="159"/>
    <x v="215"/>
    <x v="0"/>
    <x v="23"/>
  </r>
  <r>
    <x v="8"/>
    <x v="43"/>
    <x v="19"/>
    <x v="157"/>
    <x v="254"/>
    <x v="0"/>
    <x v="24"/>
  </r>
  <r>
    <x v="0"/>
    <x v="44"/>
    <x v="0"/>
    <x v="182"/>
    <x v="234"/>
    <x v="0"/>
    <x v="17"/>
  </r>
  <r>
    <x v="6"/>
    <x v="45"/>
    <x v="15"/>
    <x v="38"/>
    <x v="128"/>
    <x v="2"/>
    <x v="5"/>
  </r>
  <r>
    <x v="6"/>
    <x v="45"/>
    <x v="15"/>
    <x v="38"/>
    <x v="129"/>
    <x v="2"/>
    <x v="5"/>
  </r>
  <r>
    <x v="7"/>
    <x v="45"/>
    <x v="8"/>
    <x v="104"/>
    <x v="130"/>
    <x v="0"/>
    <x v="0"/>
  </r>
  <r>
    <x v="7"/>
    <x v="45"/>
    <x v="8"/>
    <x v="104"/>
    <x v="130"/>
    <x v="0"/>
    <x v="0"/>
  </r>
  <r>
    <x v="17"/>
    <x v="45"/>
    <x v="15"/>
    <x v="100"/>
    <x v="122"/>
    <x v="0"/>
    <x v="3"/>
  </r>
  <r>
    <x v="17"/>
    <x v="45"/>
    <x v="15"/>
    <x v="100"/>
    <x v="123"/>
    <x v="0"/>
    <x v="3"/>
  </r>
  <r>
    <x v="17"/>
    <x v="45"/>
    <x v="21"/>
    <x v="22"/>
    <x v="105"/>
    <x v="0"/>
    <x v="5"/>
  </r>
  <r>
    <x v="9"/>
    <x v="45"/>
    <x v="48"/>
    <x v="183"/>
    <x v="65"/>
    <x v="2"/>
    <x v="1"/>
  </r>
  <r>
    <x v="9"/>
    <x v="45"/>
    <x v="15"/>
    <x v="184"/>
    <x v="13"/>
    <x v="2"/>
    <x v="5"/>
  </r>
  <r>
    <x v="10"/>
    <x v="45"/>
    <x v="20"/>
    <x v="134"/>
    <x v="255"/>
    <x v="0"/>
    <x v="21"/>
  </r>
  <r>
    <x v="10"/>
    <x v="45"/>
    <x v="15"/>
    <x v="80"/>
    <x v="98"/>
    <x v="0"/>
    <x v="9"/>
  </r>
  <r>
    <x v="2"/>
    <x v="45"/>
    <x v="15"/>
    <x v="92"/>
    <x v="114"/>
    <x v="0"/>
    <x v="0"/>
  </r>
  <r>
    <x v="2"/>
    <x v="45"/>
    <x v="44"/>
    <x v="50"/>
    <x v="61"/>
    <x v="0"/>
    <x v="5"/>
  </r>
  <r>
    <x v="12"/>
    <x v="45"/>
    <x v="15"/>
    <x v="91"/>
    <x v="256"/>
    <x v="0"/>
    <x v="5"/>
  </r>
  <r>
    <x v="3"/>
    <x v="45"/>
    <x v="15"/>
    <x v="130"/>
    <x v="170"/>
    <x v="0"/>
    <x v="8"/>
  </r>
  <r>
    <x v="4"/>
    <x v="45"/>
    <x v="8"/>
    <x v="88"/>
    <x v="109"/>
    <x v="5"/>
    <x v="1"/>
  </r>
  <r>
    <x v="0"/>
    <x v="45"/>
    <x v="16"/>
    <x v="105"/>
    <x v="125"/>
    <x v="0"/>
    <x v="8"/>
  </r>
  <r>
    <x v="0"/>
    <x v="45"/>
    <x v="16"/>
    <x v="105"/>
    <x v="131"/>
    <x v="0"/>
    <x v="8"/>
  </r>
  <r>
    <x v="0"/>
    <x v="45"/>
    <x v="16"/>
    <x v="105"/>
    <x v="139"/>
    <x v="0"/>
    <x v="1"/>
  </r>
  <r>
    <x v="0"/>
    <x v="45"/>
    <x v="16"/>
    <x v="105"/>
    <x v="140"/>
    <x v="0"/>
    <x v="1"/>
  </r>
  <r>
    <x v="1"/>
    <x v="45"/>
    <x v="8"/>
    <x v="138"/>
    <x v="177"/>
    <x v="1"/>
    <x v="8"/>
  </r>
  <r>
    <x v="5"/>
    <x v="45"/>
    <x v="15"/>
    <x v="14"/>
    <x v="112"/>
    <x v="0"/>
    <x v="5"/>
  </r>
  <r>
    <x v="5"/>
    <x v="45"/>
    <x v="8"/>
    <x v="8"/>
    <x v="135"/>
    <x v="2"/>
    <x v="1"/>
  </r>
  <r>
    <x v="14"/>
    <x v="45"/>
    <x v="8"/>
    <x v="17"/>
    <x v="201"/>
    <x v="0"/>
    <x v="12"/>
  </r>
  <r>
    <x v="14"/>
    <x v="45"/>
    <x v="8"/>
    <x v="151"/>
    <x v="202"/>
    <x v="1"/>
    <x v="8"/>
  </r>
  <r>
    <x v="14"/>
    <x v="45"/>
    <x v="8"/>
    <x v="151"/>
    <x v="202"/>
    <x v="6"/>
    <x v="8"/>
  </r>
  <r>
    <x v="15"/>
    <x v="45"/>
    <x v="15"/>
    <x v="103"/>
    <x v="128"/>
    <x v="5"/>
    <x v="5"/>
  </r>
  <r>
    <x v="15"/>
    <x v="45"/>
    <x v="15"/>
    <x v="103"/>
    <x v="129"/>
    <x v="5"/>
    <x v="5"/>
  </r>
  <r>
    <x v="16"/>
    <x v="45"/>
    <x v="30"/>
    <x v="41"/>
    <x v="47"/>
    <x v="0"/>
    <x v="12"/>
  </r>
  <r>
    <x v="16"/>
    <x v="45"/>
    <x v="15"/>
    <x v="134"/>
    <x v="141"/>
    <x v="5"/>
    <x v="1"/>
  </r>
  <r>
    <x v="16"/>
    <x v="45"/>
    <x v="15"/>
    <x v="135"/>
    <x v="141"/>
    <x v="2"/>
    <x v="1"/>
  </r>
  <r>
    <x v="8"/>
    <x v="45"/>
    <x v="8"/>
    <x v="39"/>
    <x v="192"/>
    <x v="0"/>
    <x v="9"/>
  </r>
  <r>
    <x v="18"/>
    <x v="45"/>
    <x v="15"/>
    <x v="93"/>
    <x v="115"/>
    <x v="0"/>
    <x v="3"/>
  </r>
  <r>
    <x v="6"/>
    <x v="46"/>
    <x v="15"/>
    <x v="91"/>
    <x v="256"/>
    <x v="0"/>
    <x v="5"/>
  </r>
  <r>
    <x v="0"/>
    <x v="46"/>
    <x v="0"/>
    <x v="148"/>
    <x v="4"/>
    <x v="0"/>
    <x v="5"/>
  </r>
  <r>
    <x v="16"/>
    <x v="46"/>
    <x v="8"/>
    <x v="6"/>
    <x v="135"/>
    <x v="5"/>
    <x v="1"/>
  </r>
  <r>
    <x v="8"/>
    <x v="46"/>
    <x v="0"/>
    <x v="39"/>
    <x v="192"/>
    <x v="0"/>
    <x v="9"/>
  </r>
  <r>
    <x v="6"/>
    <x v="47"/>
    <x v="15"/>
    <x v="57"/>
    <x v="158"/>
    <x v="1"/>
    <x v="5"/>
  </r>
  <r>
    <x v="6"/>
    <x v="47"/>
    <x v="15"/>
    <x v="57"/>
    <x v="159"/>
    <x v="0"/>
    <x v="5"/>
  </r>
  <r>
    <x v="6"/>
    <x v="47"/>
    <x v="15"/>
    <x v="56"/>
    <x v="147"/>
    <x v="0"/>
    <x v="3"/>
  </r>
  <r>
    <x v="6"/>
    <x v="47"/>
    <x v="15"/>
    <x v="56"/>
    <x v="148"/>
    <x v="0"/>
    <x v="3"/>
  </r>
  <r>
    <x v="7"/>
    <x v="47"/>
    <x v="15"/>
    <x v="145"/>
    <x v="84"/>
    <x v="2"/>
    <x v="1"/>
  </r>
  <r>
    <x v="7"/>
    <x v="47"/>
    <x v="15"/>
    <x v="144"/>
    <x v="84"/>
    <x v="5"/>
    <x v="1"/>
  </r>
  <r>
    <x v="17"/>
    <x v="47"/>
    <x v="15"/>
    <x v="118"/>
    <x v="152"/>
    <x v="7"/>
    <x v="0"/>
  </r>
  <r>
    <x v="9"/>
    <x v="47"/>
    <x v="15"/>
    <x v="20"/>
    <x v="21"/>
    <x v="0"/>
    <x v="0"/>
  </r>
  <r>
    <x v="9"/>
    <x v="47"/>
    <x v="49"/>
    <x v="28"/>
    <x v="83"/>
    <x v="5"/>
    <x v="1"/>
  </r>
  <r>
    <x v="10"/>
    <x v="47"/>
    <x v="15"/>
    <x v="42"/>
    <x v="152"/>
    <x v="3"/>
    <x v="0"/>
  </r>
  <r>
    <x v="2"/>
    <x v="47"/>
    <x v="15"/>
    <x v="117"/>
    <x v="151"/>
    <x v="0"/>
    <x v="8"/>
  </r>
  <r>
    <x v="2"/>
    <x v="47"/>
    <x v="22"/>
    <x v="154"/>
    <x v="207"/>
    <x v="0"/>
    <x v="2"/>
  </r>
  <r>
    <x v="2"/>
    <x v="47"/>
    <x v="22"/>
    <x v="155"/>
    <x v="209"/>
    <x v="0"/>
    <x v="3"/>
  </r>
  <r>
    <x v="2"/>
    <x v="47"/>
    <x v="22"/>
    <x v="155"/>
    <x v="208"/>
    <x v="0"/>
    <x v="2"/>
  </r>
  <r>
    <x v="3"/>
    <x v="47"/>
    <x v="15"/>
    <x v="119"/>
    <x v="153"/>
    <x v="0"/>
    <x v="0"/>
  </r>
  <r>
    <x v="22"/>
    <x v="47"/>
    <x v="15"/>
    <x v="113"/>
    <x v="146"/>
    <x v="0"/>
    <x v="3"/>
  </r>
  <r>
    <x v="5"/>
    <x v="47"/>
    <x v="15"/>
    <x v="54"/>
    <x v="157"/>
    <x v="5"/>
    <x v="1"/>
  </r>
  <r>
    <x v="5"/>
    <x v="47"/>
    <x v="15"/>
    <x v="54"/>
    <x v="157"/>
    <x v="5"/>
    <x v="1"/>
  </r>
  <r>
    <x v="14"/>
    <x v="47"/>
    <x v="15"/>
    <x v="183"/>
    <x v="257"/>
    <x v="5"/>
    <x v="8"/>
  </r>
  <r>
    <x v="14"/>
    <x v="47"/>
    <x v="15"/>
    <x v="183"/>
    <x v="258"/>
    <x v="5"/>
    <x v="8"/>
  </r>
  <r>
    <x v="14"/>
    <x v="47"/>
    <x v="15"/>
    <x v="140"/>
    <x v="259"/>
    <x v="0"/>
    <x v="3"/>
  </r>
  <r>
    <x v="14"/>
    <x v="47"/>
    <x v="15"/>
    <x v="140"/>
    <x v="260"/>
    <x v="0"/>
    <x v="3"/>
  </r>
  <r>
    <x v="14"/>
    <x v="47"/>
    <x v="15"/>
    <x v="140"/>
    <x v="261"/>
    <x v="0"/>
    <x v="3"/>
  </r>
  <r>
    <x v="15"/>
    <x v="47"/>
    <x v="15"/>
    <x v="28"/>
    <x v="230"/>
    <x v="5"/>
    <x v="1"/>
  </r>
  <r>
    <x v="15"/>
    <x v="47"/>
    <x v="15"/>
    <x v="17"/>
    <x v="262"/>
    <x v="10"/>
    <x v="8"/>
  </r>
  <r>
    <x v="15"/>
    <x v="47"/>
    <x v="15"/>
    <x v="146"/>
    <x v="263"/>
    <x v="0"/>
    <x v="5"/>
  </r>
  <r>
    <x v="15"/>
    <x v="47"/>
    <x v="15"/>
    <x v="17"/>
    <x v="264"/>
    <x v="0"/>
    <x v="12"/>
  </r>
  <r>
    <x v="23"/>
    <x v="47"/>
    <x v="4"/>
    <x v="99"/>
    <x v="121"/>
    <x v="0"/>
    <x v="1"/>
  </r>
  <r>
    <x v="16"/>
    <x v="47"/>
    <x v="15"/>
    <x v="114"/>
    <x v="141"/>
    <x v="2"/>
    <x v="5"/>
  </r>
  <r>
    <x v="16"/>
    <x v="47"/>
    <x v="15"/>
    <x v="112"/>
    <x v="141"/>
    <x v="5"/>
    <x v="5"/>
  </r>
  <r>
    <x v="8"/>
    <x v="47"/>
    <x v="15"/>
    <x v="136"/>
    <x v="174"/>
    <x v="0"/>
    <x v="5"/>
  </r>
  <r>
    <x v="18"/>
    <x v="47"/>
    <x v="0"/>
    <x v="4"/>
    <x v="3"/>
    <x v="0"/>
    <x v="3"/>
  </r>
  <r>
    <x v="17"/>
    <x v="48"/>
    <x v="7"/>
    <x v="122"/>
    <x v="160"/>
    <x v="0"/>
    <x v="8"/>
  </r>
  <r>
    <x v="17"/>
    <x v="48"/>
    <x v="7"/>
    <x v="122"/>
    <x v="161"/>
    <x v="0"/>
    <x v="8"/>
  </r>
  <r>
    <x v="17"/>
    <x v="48"/>
    <x v="7"/>
    <x v="122"/>
    <x v="162"/>
    <x v="0"/>
    <x v="8"/>
  </r>
  <r>
    <x v="17"/>
    <x v="48"/>
    <x v="15"/>
    <x v="127"/>
    <x v="3"/>
    <x v="0"/>
    <x v="3"/>
  </r>
  <r>
    <x v="24"/>
    <x v="48"/>
    <x v="4"/>
    <x v="142"/>
    <x v="265"/>
    <x v="0"/>
    <x v="8"/>
  </r>
  <r>
    <x v="10"/>
    <x v="48"/>
    <x v="15"/>
    <x v="6"/>
    <x v="178"/>
    <x v="0"/>
    <x v="5"/>
  </r>
  <r>
    <x v="10"/>
    <x v="48"/>
    <x v="15"/>
    <x v="131"/>
    <x v="171"/>
    <x v="0"/>
    <x v="0"/>
  </r>
  <r>
    <x v="12"/>
    <x v="48"/>
    <x v="15"/>
    <x v="84"/>
    <x v="103"/>
    <x v="0"/>
    <x v="3"/>
  </r>
  <r>
    <x v="12"/>
    <x v="48"/>
    <x v="15"/>
    <x v="94"/>
    <x v="145"/>
    <x v="0"/>
    <x v="12"/>
  </r>
  <r>
    <x v="4"/>
    <x v="48"/>
    <x v="15"/>
    <x v="128"/>
    <x v="168"/>
    <x v="0"/>
    <x v="3"/>
  </r>
  <r>
    <x v="4"/>
    <x v="48"/>
    <x v="15"/>
    <x v="128"/>
    <x v="169"/>
    <x v="0"/>
    <x v="3"/>
  </r>
  <r>
    <x v="4"/>
    <x v="48"/>
    <x v="15"/>
    <x v="143"/>
    <x v="189"/>
    <x v="0"/>
    <x v="0"/>
  </r>
  <r>
    <x v="4"/>
    <x v="48"/>
    <x v="15"/>
    <x v="185"/>
    <x v="165"/>
    <x v="0"/>
    <x v="12"/>
  </r>
  <r>
    <x v="0"/>
    <x v="48"/>
    <x v="15"/>
    <x v="123"/>
    <x v="163"/>
    <x v="0"/>
    <x v="8"/>
  </r>
  <r>
    <x v="0"/>
    <x v="48"/>
    <x v="15"/>
    <x v="124"/>
    <x v="164"/>
    <x v="0"/>
    <x v="8"/>
  </r>
  <r>
    <x v="0"/>
    <x v="48"/>
    <x v="15"/>
    <x v="102"/>
    <x v="127"/>
    <x v="0"/>
    <x v="12"/>
  </r>
  <r>
    <x v="1"/>
    <x v="48"/>
    <x v="15"/>
    <x v="39"/>
    <x v="194"/>
    <x v="0"/>
    <x v="9"/>
  </r>
  <r>
    <x v="1"/>
    <x v="48"/>
    <x v="40"/>
    <x v="28"/>
    <x v="230"/>
    <x v="5"/>
    <x v="1"/>
  </r>
  <r>
    <x v="22"/>
    <x v="48"/>
    <x v="8"/>
    <x v="10"/>
    <x v="266"/>
    <x v="0"/>
    <x v="28"/>
  </r>
  <r>
    <x v="15"/>
    <x v="48"/>
    <x v="15"/>
    <x v="18"/>
    <x v="19"/>
    <x v="0"/>
    <x v="5"/>
  </r>
  <r>
    <x v="18"/>
    <x v="48"/>
    <x v="15"/>
    <x v="137"/>
    <x v="176"/>
    <x v="0"/>
    <x v="3"/>
  </r>
  <r>
    <x v="18"/>
    <x v="48"/>
    <x v="15"/>
    <x v="137"/>
    <x v="175"/>
    <x v="0"/>
    <x v="3"/>
  </r>
  <r>
    <x v="6"/>
    <x v="49"/>
    <x v="15"/>
    <x v="39"/>
    <x v="142"/>
    <x v="0"/>
    <x v="3"/>
  </r>
  <r>
    <x v="7"/>
    <x v="49"/>
    <x v="1"/>
    <x v="91"/>
    <x v="256"/>
    <x v="0"/>
    <x v="5"/>
  </r>
  <r>
    <x v="17"/>
    <x v="49"/>
    <x v="15"/>
    <x v="28"/>
    <x v="83"/>
    <x v="5"/>
    <x v="1"/>
  </r>
  <r>
    <x v="9"/>
    <x v="49"/>
    <x v="49"/>
    <x v="28"/>
    <x v="83"/>
    <x v="5"/>
    <x v="1"/>
  </r>
  <r>
    <x v="12"/>
    <x v="49"/>
    <x v="15"/>
    <x v="65"/>
    <x v="124"/>
    <x v="0"/>
    <x v="0"/>
  </r>
  <r>
    <x v="4"/>
    <x v="49"/>
    <x v="24"/>
    <x v="186"/>
    <x v="267"/>
    <x v="0"/>
    <x v="29"/>
  </r>
  <r>
    <x v="0"/>
    <x v="49"/>
    <x v="40"/>
    <x v="182"/>
    <x v="234"/>
    <x v="0"/>
    <x v="17"/>
  </r>
  <r>
    <x v="1"/>
    <x v="49"/>
    <x v="15"/>
    <x v="147"/>
    <x v="0"/>
    <x v="7"/>
    <x v="0"/>
  </r>
  <r>
    <x v="1"/>
    <x v="49"/>
    <x v="15"/>
    <x v="147"/>
    <x v="0"/>
    <x v="3"/>
    <x v="0"/>
  </r>
  <r>
    <x v="1"/>
    <x v="49"/>
    <x v="15"/>
    <x v="147"/>
    <x v="0"/>
    <x v="1"/>
    <x v="0"/>
  </r>
  <r>
    <x v="16"/>
    <x v="49"/>
    <x v="3"/>
    <x v="33"/>
    <x v="268"/>
    <x v="0"/>
    <x v="14"/>
  </r>
  <r>
    <x v="8"/>
    <x v="49"/>
    <x v="8"/>
    <x v="10"/>
    <x v="266"/>
    <x v="0"/>
    <x v="28"/>
  </r>
  <r>
    <x v="3"/>
    <x v="50"/>
    <x v="0"/>
    <x v="187"/>
    <x v="234"/>
    <x v="0"/>
    <x v="17"/>
  </r>
  <r>
    <x v="6"/>
    <x v="51"/>
    <x v="15"/>
    <x v="66"/>
    <x v="80"/>
    <x v="0"/>
    <x v="9"/>
  </r>
  <r>
    <x v="7"/>
    <x v="51"/>
    <x v="15"/>
    <x v="147"/>
    <x v="0"/>
    <x v="0"/>
    <x v="0"/>
  </r>
  <r>
    <x v="7"/>
    <x v="51"/>
    <x v="49"/>
    <x v="188"/>
    <x v="269"/>
    <x v="0"/>
    <x v="20"/>
  </r>
  <r>
    <x v="10"/>
    <x v="51"/>
    <x v="36"/>
    <x v="39"/>
    <x v="224"/>
    <x v="0"/>
    <x v="20"/>
  </r>
  <r>
    <x v="3"/>
    <x v="51"/>
    <x v="39"/>
    <x v="148"/>
    <x v="4"/>
    <x v="0"/>
    <x v="5"/>
  </r>
  <r>
    <x v="15"/>
    <x v="51"/>
    <x v="50"/>
    <x v="52"/>
    <x v="270"/>
    <x v="0"/>
    <x v="30"/>
  </r>
  <r>
    <x v="16"/>
    <x v="51"/>
    <x v="15"/>
    <x v="189"/>
    <x v="136"/>
    <x v="2"/>
    <x v="8"/>
  </r>
  <r>
    <x v="16"/>
    <x v="51"/>
    <x v="15"/>
    <x v="190"/>
    <x v="137"/>
    <x v="2"/>
    <x v="8"/>
  </r>
  <r>
    <x v="16"/>
    <x v="51"/>
    <x v="15"/>
    <x v="190"/>
    <x v="157"/>
    <x v="2"/>
    <x v="1"/>
  </r>
  <r>
    <x v="10"/>
    <x v="52"/>
    <x v="36"/>
    <x v="39"/>
    <x v="224"/>
    <x v="0"/>
    <x v="20"/>
  </r>
  <r>
    <x v="12"/>
    <x v="52"/>
    <x v="15"/>
    <x v="60"/>
    <x v="70"/>
    <x v="0"/>
    <x v="5"/>
  </r>
  <r>
    <x v="15"/>
    <x v="52"/>
    <x v="15"/>
    <x v="6"/>
    <x v="135"/>
    <x v="5"/>
    <x v="1"/>
  </r>
  <r>
    <x v="10"/>
    <x v="53"/>
    <x v="36"/>
    <x v="39"/>
    <x v="231"/>
    <x v="0"/>
    <x v="20"/>
  </r>
  <r>
    <x v="2"/>
    <x v="53"/>
    <x v="51"/>
    <x v="65"/>
    <x v="271"/>
    <x v="0"/>
    <x v="24"/>
  </r>
  <r>
    <x v="10"/>
    <x v="54"/>
    <x v="36"/>
    <x v="39"/>
    <x v="231"/>
    <x v="0"/>
    <x v="20"/>
  </r>
  <r>
    <x v="8"/>
    <x v="54"/>
    <x v="49"/>
    <x v="157"/>
    <x v="272"/>
    <x v="0"/>
    <x v="24"/>
  </r>
  <r>
    <x v="10"/>
    <x v="55"/>
    <x v="36"/>
    <x v="39"/>
    <x v="231"/>
    <x v="0"/>
    <x v="20"/>
  </r>
  <r>
    <x v="12"/>
    <x v="55"/>
    <x v="3"/>
    <x v="33"/>
    <x v="268"/>
    <x v="0"/>
    <x v="14"/>
  </r>
  <r>
    <x v="3"/>
    <x v="55"/>
    <x v="40"/>
    <x v="191"/>
    <x v="234"/>
    <x v="0"/>
    <x v="17"/>
  </r>
  <r>
    <x v="8"/>
    <x v="55"/>
    <x v="49"/>
    <x v="157"/>
    <x v="272"/>
    <x v="0"/>
    <x v="24"/>
  </r>
  <r>
    <x v="3"/>
    <x v="56"/>
    <x v="0"/>
    <x v="191"/>
    <x v="234"/>
    <x v="0"/>
    <x v="17"/>
  </r>
  <r>
    <x v="25"/>
    <x v="57"/>
    <x v="7"/>
    <x v="115"/>
    <x v="273"/>
    <x v="0"/>
    <x v="31"/>
  </r>
  <r>
    <x v="25"/>
    <x v="58"/>
    <x v="7"/>
    <x v="130"/>
    <x v="274"/>
    <x v="0"/>
    <x v="31"/>
  </r>
  <r>
    <x v="6"/>
    <x v="59"/>
    <x v="25"/>
    <x v="11"/>
    <x v="182"/>
    <x v="0"/>
    <x v="16"/>
  </r>
  <r>
    <x v="12"/>
    <x v="59"/>
    <x v="3"/>
    <x v="192"/>
    <x v="268"/>
    <x v="0"/>
    <x v="14"/>
  </r>
  <r>
    <x v="3"/>
    <x v="59"/>
    <x v="40"/>
    <x v="193"/>
    <x v="234"/>
    <x v="0"/>
    <x v="17"/>
  </r>
  <r>
    <x v="14"/>
    <x v="59"/>
    <x v="40"/>
    <x v="152"/>
    <x v="275"/>
    <x v="0"/>
    <x v="16"/>
  </r>
  <r>
    <x v="3"/>
    <x v="60"/>
    <x v="0"/>
    <x v="194"/>
    <x v="234"/>
    <x v="0"/>
    <x v="17"/>
  </r>
  <r>
    <x v="25"/>
    <x v="61"/>
    <x v="15"/>
    <x v="157"/>
    <x v="276"/>
    <x v="0"/>
    <x v="23"/>
  </r>
  <r>
    <x v="25"/>
    <x v="62"/>
    <x v="7"/>
    <x v="15"/>
    <x v="273"/>
    <x v="0"/>
    <x v="31"/>
  </r>
  <r>
    <x v="8"/>
    <x v="63"/>
    <x v="40"/>
    <x v="14"/>
    <x v="277"/>
    <x v="0"/>
    <x v="7"/>
  </r>
  <r>
    <x v="3"/>
    <x v="64"/>
    <x v="29"/>
    <x v="157"/>
    <x v="278"/>
    <x v="0"/>
    <x v="32"/>
  </r>
  <r>
    <x v="25"/>
    <x v="64"/>
    <x v="7"/>
    <x v="195"/>
    <x v="274"/>
    <x v="0"/>
    <x v="31"/>
  </r>
  <r>
    <x v="12"/>
    <x v="65"/>
    <x v="3"/>
    <x v="196"/>
    <x v="268"/>
    <x v="0"/>
    <x v="14"/>
  </r>
  <r>
    <x v="3"/>
    <x v="65"/>
    <x v="40"/>
    <x v="171"/>
    <x v="234"/>
    <x v="0"/>
    <x v="17"/>
  </r>
  <r>
    <x v="8"/>
    <x v="65"/>
    <x v="52"/>
    <x v="14"/>
    <x v="279"/>
    <x v="0"/>
    <x v="7"/>
  </r>
  <r>
    <x v="3"/>
    <x v="66"/>
    <x v="0"/>
    <x v="197"/>
    <x v="234"/>
    <x v="0"/>
    <x v="17"/>
  </r>
  <r>
    <x v="25"/>
    <x v="67"/>
    <x v="7"/>
    <x v="198"/>
    <x v="273"/>
    <x v="0"/>
    <x v="31"/>
  </r>
  <r>
    <x v="25"/>
    <x v="68"/>
    <x v="7"/>
    <x v="199"/>
    <x v="274"/>
    <x v="0"/>
    <x v="31"/>
  </r>
  <r>
    <x v="3"/>
    <x v="69"/>
    <x v="40"/>
    <x v="187"/>
    <x v="234"/>
    <x v="0"/>
    <x v="17"/>
  </r>
  <r>
    <x v="3"/>
    <x v="70"/>
    <x v="0"/>
    <x v="187"/>
    <x v="234"/>
    <x v="0"/>
    <x v="17"/>
  </r>
  <r>
    <x v="25"/>
    <x v="71"/>
    <x v="7"/>
    <x v="156"/>
    <x v="273"/>
    <x v="0"/>
    <x v="31"/>
  </r>
  <r>
    <x v="8"/>
    <x v="72"/>
    <x v="21"/>
    <x v="165"/>
    <x v="244"/>
    <x v="0"/>
    <x v="27"/>
  </r>
  <r>
    <x v="25"/>
    <x v="72"/>
    <x v="7"/>
    <x v="12"/>
    <x v="274"/>
    <x v="0"/>
    <x v="31"/>
  </r>
  <r>
    <x v="3"/>
    <x v="73"/>
    <x v="40"/>
    <x v="200"/>
    <x v="234"/>
    <x v="0"/>
    <x v="17"/>
  </r>
  <r>
    <x v="3"/>
    <x v="74"/>
    <x v="0"/>
    <x v="182"/>
    <x v="234"/>
    <x v="0"/>
    <x v="17"/>
  </r>
  <r>
    <x v="25"/>
    <x v="75"/>
    <x v="7"/>
    <x v="20"/>
    <x v="273"/>
    <x v="0"/>
    <x v="31"/>
  </r>
  <r>
    <x v="25"/>
    <x v="76"/>
    <x v="7"/>
    <x v="201"/>
    <x v="274"/>
    <x v="0"/>
    <x v="31"/>
  </r>
  <r>
    <x v="25"/>
    <x v="77"/>
    <x v="7"/>
    <x v="52"/>
    <x v="273"/>
    <x v="0"/>
    <x v="31"/>
  </r>
  <r>
    <x v="25"/>
    <x v="78"/>
    <x v="7"/>
    <x v="202"/>
    <x v="274"/>
    <x v="0"/>
    <x v="31"/>
  </r>
  <r>
    <x v="3"/>
    <x v="79"/>
    <x v="40"/>
    <x v="200"/>
    <x v="234"/>
    <x v="0"/>
    <x v="17"/>
  </r>
  <r>
    <x v="3"/>
    <x v="80"/>
    <x v="0"/>
    <x v="187"/>
    <x v="234"/>
    <x v="0"/>
    <x v="17"/>
  </r>
  <r>
    <x v="25"/>
    <x v="81"/>
    <x v="7"/>
    <x v="203"/>
    <x v="273"/>
    <x v="0"/>
    <x v="31"/>
  </r>
  <r>
    <x v="25"/>
    <x v="82"/>
    <x v="7"/>
    <x v="33"/>
    <x v="274"/>
    <x v="0"/>
    <x v="31"/>
  </r>
  <r>
    <x v="10"/>
    <x v="83"/>
    <x v="36"/>
    <x v="39"/>
    <x v="224"/>
    <x v="0"/>
    <x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7205CD-EC6E-4E6A-8EA3-B91F42B6752F}" name="PivotTable4" cacheId="53" applyNumberFormats="0" applyBorderFormats="0" applyFontFormats="0" applyPatternFormats="0" applyAlignmentFormats="0" applyWidthHeightFormats="1" dataCaption="Values" updatedVersion="8" minRefreshableVersion="3" showDrill="0" useAutoFormatting="1" rowGrandTotals="0" colGrandTotals="0" itemPrintTitles="1" createdVersion="8" indent="0" compact="0" compactData="0" multipleFieldFilters="0">
  <location ref="A3:G273" firstHeaderRow="1" firstDataRow="1" firstDataCol="7"/>
  <pivotFields count="7">
    <pivotField axis="axisRow" compact="0" outline="0" subtotalTop="0" showAll="0" insertBlankRow="1" defaultSubtotal="0">
      <items count="26">
        <item x="6"/>
        <item x="7"/>
        <item x="17"/>
        <item x="9"/>
        <item x="10"/>
        <item x="2"/>
        <item x="12"/>
        <item x="3"/>
        <item x="4"/>
        <item x="0"/>
        <item x="1"/>
        <item x="11"/>
        <item x="22"/>
        <item x="13"/>
        <item x="5"/>
        <item x="14"/>
        <item x="15"/>
        <item x="16"/>
        <item x="20"/>
        <item x="8"/>
        <item x="19"/>
        <item x="18"/>
        <item x="21"/>
        <item x="25"/>
        <item x="24"/>
        <item x="2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insertBlankRow="1" defaultSubtotal="0">
      <items count="119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9"/>
        <item x="60"/>
        <item x="65"/>
        <item x="66"/>
        <item h="1" x="69"/>
        <item h="1" x="70"/>
        <item h="1" x="72"/>
        <item h="1" x="73"/>
        <item h="1" x="74"/>
        <item h="1" x="79"/>
        <item h="1" x="80"/>
        <item h="1" m="1" x="84"/>
        <item h="1" m="1" x="85"/>
        <item h="1" m="1" x="86"/>
        <item h="1" m="1" x="87"/>
        <item h="1" m="1" x="88"/>
        <item h="1" m="1" x="89"/>
        <item h="1" m="1" x="90"/>
        <item h="1" m="1" x="91"/>
        <item h="1" m="1" x="92"/>
        <item h="1" m="1" x="93"/>
        <item h="1" m="1" x="94"/>
        <item h="1" m="1" x="95"/>
        <item h="1" m="1" x="96"/>
        <item h="1" m="1" x="97"/>
        <item h="1" m="1" x="98"/>
        <item h="1" m="1" x="99"/>
        <item h="1" m="1" x="100"/>
        <item h="1" m="1" x="101"/>
        <item h="1" m="1" x="102"/>
        <item h="1" m="1" x="103"/>
        <item h="1" m="1" x="104"/>
        <item h="1" m="1" x="105"/>
        <item h="1" m="1" x="106"/>
        <item h="1" x="83"/>
        <item h="1" m="1" x="107"/>
        <item h="1" m="1" x="108"/>
        <item h="1" m="1" x="109"/>
        <item h="1" m="1" x="110"/>
        <item h="1" m="1" x="111"/>
        <item h="1" m="1" x="112"/>
        <item h="1" m="1" x="113"/>
        <item h="1" m="1" x="114"/>
        <item h="1" m="1" x="115"/>
        <item h="1" m="1" x="116"/>
        <item h="1" m="1" x="117"/>
        <item h="1" m="1" x="118"/>
        <item x="64"/>
        <item h="1" x="63"/>
        <item h="1" x="57"/>
        <item h="1" x="58"/>
        <item h="1" x="61"/>
        <item h="1" x="62"/>
        <item h="1" x="67"/>
        <item h="1" x="68"/>
        <item h="1" x="71"/>
        <item h="1" x="75"/>
        <item h="1" x="76"/>
        <item h="1" x="77"/>
        <item h="1" x="78"/>
        <item h="1" x="81"/>
        <item h="1" x="8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insertBlankRow="1" defaultSubtotal="0">
      <items count="57">
        <item m="1" x="55"/>
        <item x="13"/>
        <item x="25"/>
        <item x="30"/>
        <item x="37"/>
        <item x="33"/>
        <item x="9"/>
        <item x="4"/>
        <item x="5"/>
        <item x="20"/>
        <item x="38"/>
        <item x="12"/>
        <item x="23"/>
        <item x="28"/>
        <item x="3"/>
        <item x="18"/>
        <item x="39"/>
        <item x="34"/>
        <item x="36"/>
        <item x="26"/>
        <item x="11"/>
        <item x="16"/>
        <item x="29"/>
        <item x="46"/>
        <item x="7"/>
        <item x="17"/>
        <item x="15"/>
        <item x="40"/>
        <item x="10"/>
        <item x="1"/>
        <item x="47"/>
        <item x="24"/>
        <item x="31"/>
        <item x="27"/>
        <item x="0"/>
        <item x="21"/>
        <item x="19"/>
        <item x="14"/>
        <item x="8"/>
        <item x="41"/>
        <item x="2"/>
        <item x="32"/>
        <item x="22"/>
        <item x="35"/>
        <item x="44"/>
        <item x="6"/>
        <item m="1" x="56"/>
        <item x="43"/>
        <item x="42"/>
        <item x="45"/>
        <item m="1" x="54"/>
        <item x="49"/>
        <item x="48"/>
        <item x="52"/>
        <item m="1" x="53"/>
        <item x="51"/>
        <item x="5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insertBlankRow="1" defaultSubtotal="0">
      <items count="208">
        <item x="157"/>
        <item x="7"/>
        <item x="181"/>
        <item x="69"/>
        <item x="57"/>
        <item x="56"/>
        <item x="127"/>
        <item x="118"/>
        <item x="92"/>
        <item x="98"/>
        <item x="0"/>
        <item x="147"/>
        <item x="91"/>
        <item x="77"/>
        <item x="30"/>
        <item x="84"/>
        <item x="143"/>
        <item x="86"/>
        <item x="133"/>
        <item x="139"/>
        <item x="73"/>
        <item x="8"/>
        <item x="158"/>
        <item x="82"/>
        <item x="108"/>
        <item x="120"/>
        <item x="60"/>
        <item m="1" x="204"/>
        <item x="59"/>
        <item x="64"/>
        <item x="58"/>
        <item x="21"/>
        <item x="87"/>
        <item x="166"/>
        <item x="116"/>
        <item x="100"/>
        <item x="156"/>
        <item x="44"/>
        <item x="154"/>
        <item x="2"/>
        <item x="38"/>
        <item x="29"/>
        <item x="22"/>
        <item x="4"/>
        <item x="40"/>
        <item x="37"/>
        <item x="49"/>
        <item x="70"/>
        <item x="184"/>
        <item x="43"/>
        <item x="180"/>
        <item x="179"/>
        <item x="67"/>
        <item x="62"/>
        <item x="105"/>
        <item x="153"/>
        <item x="36"/>
        <item m="1" x="206"/>
        <item x="10"/>
        <item x="79"/>
        <item x="123"/>
        <item x="172"/>
        <item x="169"/>
        <item x="81"/>
        <item x="93"/>
        <item x="61"/>
        <item x="15"/>
        <item x="142"/>
        <item x="26"/>
        <item x="138"/>
        <item x="106"/>
        <item x="107"/>
        <item x="200"/>
        <item x="128"/>
        <item x="145"/>
        <item x="182"/>
        <item x="167"/>
        <item x="95"/>
        <item x="144"/>
        <item x="80"/>
        <item x="170"/>
        <item x="197"/>
        <item x="132"/>
        <item x="50"/>
        <item x="42"/>
        <item x="168"/>
        <item x="28"/>
        <item x="134"/>
        <item x="117"/>
        <item x="99"/>
        <item x="104"/>
        <item x="110"/>
        <item x="18"/>
        <item x="33"/>
        <item x="173"/>
        <item x="13"/>
        <item x="1"/>
        <item x="65"/>
        <item x="39"/>
        <item x="112"/>
        <item x="6"/>
        <item x="109"/>
        <item x="20"/>
        <item x="155"/>
        <item x="76"/>
        <item x="149"/>
        <item x="175"/>
        <item x="176"/>
        <item x="71"/>
        <item x="75"/>
        <item x="68"/>
        <item x="171"/>
        <item x="74"/>
        <item x="163"/>
        <item x="192"/>
        <item x="165"/>
        <item x="174"/>
        <item x="45"/>
        <item x="103"/>
        <item x="130"/>
        <item x="72"/>
        <item x="23"/>
        <item x="24"/>
        <item x="83"/>
        <item x="88"/>
        <item x="89"/>
        <item x="48"/>
        <item x="160"/>
        <item x="129"/>
        <item x="41"/>
        <item x="53"/>
        <item x="162"/>
        <item x="152"/>
        <item x="63"/>
        <item x="52"/>
        <item x="125"/>
        <item x="111"/>
        <item x="164"/>
        <item x="11"/>
        <item m="1" x="205"/>
        <item x="35"/>
        <item x="159"/>
        <item x="115"/>
        <item x="14"/>
        <item x="161"/>
        <item x="191"/>
        <item x="97"/>
        <item x="34"/>
        <item x="122"/>
        <item x="140"/>
        <item x="19"/>
        <item x="25"/>
        <item x="90"/>
        <item x="31"/>
        <item x="54"/>
        <item x="121"/>
        <item x="55"/>
        <item x="51"/>
        <item x="126"/>
        <item x="141"/>
        <item x="135"/>
        <item x="96"/>
        <item x="46"/>
        <item x="148"/>
        <item x="5"/>
        <item x="27"/>
        <item x="3"/>
        <item x="150"/>
        <item x="137"/>
        <item x="66"/>
        <item x="196"/>
        <item x="102"/>
        <item x="101"/>
        <item x="124"/>
        <item x="114"/>
        <item x="136"/>
        <item x="16"/>
        <item x="131"/>
        <item x="12"/>
        <item x="17"/>
        <item x="151"/>
        <item x="32"/>
        <item x="187"/>
        <item x="194"/>
        <item x="193"/>
        <item x="119"/>
        <item x="85"/>
        <item x="9"/>
        <item x="47"/>
        <item x="146"/>
        <item x="113"/>
        <item x="94"/>
        <item x="78"/>
        <item m="1" x="207"/>
        <item x="186"/>
        <item x="178"/>
        <item x="177"/>
        <item x="183"/>
        <item x="188"/>
        <item x="185"/>
        <item x="189"/>
        <item x="190"/>
        <item x="195"/>
        <item x="198"/>
        <item x="199"/>
        <item x="201"/>
        <item x="202"/>
        <item x="20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insertBlankRow="1" defaultSubtotal="0">
      <items count="283">
        <item x="203"/>
        <item x="175"/>
        <item x="1"/>
        <item x="160"/>
        <item x="161"/>
        <item x="162"/>
        <item x="97"/>
        <item x="38"/>
        <item x="84"/>
        <item x="227"/>
        <item x="104"/>
        <item x="130"/>
        <item x="20"/>
        <item x="121"/>
        <item x="149"/>
        <item x="157"/>
        <item x="64"/>
        <item x="136"/>
        <item x="137"/>
        <item x="65"/>
        <item x="158"/>
        <item x="159"/>
        <item x="67"/>
        <item x="62"/>
        <item x="174"/>
        <item x="118"/>
        <item x="77"/>
        <item x="147"/>
        <item x="98"/>
        <item x="69"/>
        <item x="42"/>
        <item x="127"/>
        <item x="93"/>
        <item x="240"/>
        <item x="106"/>
        <item x="95"/>
        <item x="96"/>
        <item x="236"/>
        <item x="40"/>
        <item x="41"/>
        <item x="39"/>
        <item x="119"/>
        <item x="72"/>
        <item x="12"/>
        <item x="207"/>
        <item x="194"/>
        <item x="171"/>
        <item x="209"/>
        <item x="111"/>
        <item x="177"/>
        <item x="83"/>
        <item x="141"/>
        <item x="61"/>
        <item x="58"/>
        <item x="0"/>
        <item x="202"/>
        <item x="18"/>
        <item x="168"/>
        <item x="29"/>
        <item x="197"/>
        <item x="124"/>
        <item x="6"/>
        <item x="172"/>
        <item x="16"/>
        <item x="35"/>
        <item x="75"/>
        <item x="128"/>
        <item x="44"/>
        <item x="129"/>
        <item x="86"/>
        <item x="85"/>
        <item x="166"/>
        <item x="205"/>
        <item x="206"/>
        <item x="212"/>
        <item x="200"/>
        <item x="138"/>
        <item x="116"/>
        <item x="117"/>
        <item x="115"/>
        <item x="134"/>
        <item x="87"/>
        <item x="155"/>
        <item x="244"/>
        <item x="81"/>
        <item x="165"/>
        <item x="114"/>
        <item x="211"/>
        <item x="254"/>
        <item x="229"/>
        <item x="33"/>
        <item x="103"/>
        <item x="17"/>
        <item x="90"/>
        <item x="235"/>
        <item x="34"/>
        <item x="216"/>
        <item x="88"/>
        <item x="150"/>
        <item x="57"/>
        <item x="19"/>
        <item x="22"/>
        <item x="23"/>
        <item x="110"/>
        <item x="13"/>
        <item x="53"/>
        <item x="54"/>
        <item x="163"/>
        <item x="55"/>
        <item x="21"/>
        <item x="196"/>
        <item x="26"/>
        <item x="183"/>
        <item x="184"/>
        <item x="2"/>
        <item x="176"/>
        <item x="56"/>
        <item x="66"/>
        <item x="148"/>
        <item x="169"/>
        <item x="63"/>
        <item x="185"/>
        <item x="164"/>
        <item x="146"/>
        <item x="170"/>
        <item x="187"/>
        <item x="188"/>
        <item x="220"/>
        <item x="3"/>
        <item x="46"/>
        <item x="221"/>
        <item x="226"/>
        <item x="31"/>
        <item x="79"/>
        <item x="179"/>
        <item x="105"/>
        <item x="30"/>
        <item x="71"/>
        <item x="142"/>
        <item x="82"/>
        <item x="173"/>
        <item x="74"/>
        <item x="122"/>
        <item x="132"/>
        <item x="50"/>
        <item x="192"/>
        <item x="233"/>
        <item x="45"/>
        <item x="190"/>
        <item x="224"/>
        <item x="231"/>
        <item x="14"/>
        <item x="234"/>
        <item x="204"/>
        <item x="4"/>
        <item x="152"/>
        <item x="213"/>
        <item x="201"/>
        <item x="92"/>
        <item x="27"/>
        <item x="28"/>
        <item x="47"/>
        <item x="178"/>
        <item x="5"/>
        <item x="49"/>
        <item x="89"/>
        <item x="135"/>
        <item x="10"/>
        <item x="7"/>
        <item x="250"/>
        <item m="1" x="280"/>
        <item x="133"/>
        <item x="151"/>
        <item x="51"/>
        <item x="232"/>
        <item x="32"/>
        <item x="153"/>
        <item x="239"/>
        <item x="223"/>
        <item x="217"/>
        <item x="78"/>
        <item x="59"/>
        <item x="180"/>
        <item x="219"/>
        <item x="241"/>
        <item x="195"/>
        <item x="230"/>
        <item x="210"/>
        <item x="228"/>
        <item x="222"/>
        <item x="237"/>
        <item x="143"/>
        <item x="102"/>
        <item x="101"/>
        <item x="193"/>
        <item x="113"/>
        <item x="199"/>
        <item x="181"/>
        <item x="144"/>
        <item x="154"/>
        <item x="68"/>
        <item x="52"/>
        <item x="225"/>
        <item x="125"/>
        <item m="1" x="281"/>
        <item x="9"/>
        <item x="94"/>
        <item x="167"/>
        <item x="100"/>
        <item x="107"/>
        <item x="48"/>
        <item x="43"/>
        <item x="145"/>
        <item x="60"/>
        <item x="15"/>
        <item x="120"/>
        <item x="25"/>
        <item x="73"/>
        <item x="189"/>
        <item x="218"/>
        <item x="156"/>
        <item x="11"/>
        <item x="182"/>
        <item x="76"/>
        <item x="91"/>
        <item x="70"/>
        <item x="8"/>
        <item x="198"/>
        <item x="131"/>
        <item x="99"/>
        <item x="208"/>
        <item x="268"/>
        <item x="80"/>
        <item x="123"/>
        <item x="112"/>
        <item x="108"/>
        <item x="139"/>
        <item x="140"/>
        <item x="109"/>
        <item x="126"/>
        <item x="36"/>
        <item x="37"/>
        <item x="186"/>
        <item x="215"/>
        <item x="24"/>
        <item x="251"/>
        <item x="191"/>
        <item x="214"/>
        <item m="1" x="282"/>
        <item x="267"/>
        <item x="238"/>
        <item x="242"/>
        <item x="246"/>
        <item x="248"/>
        <item x="243"/>
        <item x="245"/>
        <item x="279"/>
        <item x="277"/>
        <item x="272"/>
        <item x="247"/>
        <item x="249"/>
        <item x="253"/>
        <item x="252"/>
        <item x="256"/>
        <item x="265"/>
        <item x="266"/>
        <item x="269"/>
        <item x="255"/>
        <item x="257"/>
        <item x="258"/>
        <item x="259"/>
        <item x="260"/>
        <item x="261"/>
        <item x="262"/>
        <item x="263"/>
        <item x="264"/>
        <item x="278"/>
        <item x="271"/>
        <item x="270"/>
        <item x="273"/>
        <item x="274"/>
        <item x="275"/>
        <item x="27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insertBlankRow="1" defaultSubtotal="0">
      <items count="11">
        <item x="0"/>
        <item x="7"/>
        <item x="8"/>
        <item x="6"/>
        <item x="4"/>
        <item x="5"/>
        <item x="3"/>
        <item x="2"/>
        <item x="1"/>
        <item x="9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insertBlankRow="1" defaultSubtotal="0">
      <items count="34">
        <item x="25"/>
        <item x="21"/>
        <item x="22"/>
        <item x="8"/>
        <item x="2"/>
        <item x="5"/>
        <item x="26"/>
        <item x="4"/>
        <item x="18"/>
        <item x="27"/>
        <item x="24"/>
        <item x="1"/>
        <item x="19"/>
        <item x="10"/>
        <item x="17"/>
        <item x="11"/>
        <item x="7"/>
        <item x="20"/>
        <item x="14"/>
        <item x="13"/>
        <item x="9"/>
        <item x="3"/>
        <item x="0"/>
        <item x="6"/>
        <item x="16"/>
        <item x="23"/>
        <item x="15"/>
        <item x="12"/>
        <item m="1" x="33"/>
        <item x="29"/>
        <item x="28"/>
        <item x="32"/>
        <item x="30"/>
        <item x="3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1"/>
    <field x="0"/>
    <field x="2"/>
    <field x="3"/>
    <field x="4"/>
    <field x="5"/>
    <field x="6"/>
  </rowFields>
  <rowItems count="270">
    <i>
      <x v="44"/>
      <x v="9"/>
      <x v="34"/>
      <x v="75"/>
      <x v="152"/>
      <x/>
      <x v="14"/>
    </i>
    <i t="blank" r="5">
      <x/>
    </i>
    <i>
      <x v="45"/>
      <x/>
      <x v="26"/>
      <x v="40"/>
      <x v="66"/>
      <x v="7"/>
      <x v="5"/>
    </i>
    <i t="blank" r="5">
      <x v="7"/>
    </i>
    <i r="4">
      <x v="68"/>
      <x v="7"/>
      <x v="5"/>
    </i>
    <i t="blank" r="5">
      <x v="7"/>
    </i>
    <i r="1">
      <x v="1"/>
      <x v="38"/>
      <x v="90"/>
      <x v="11"/>
      <x/>
      <x v="22"/>
    </i>
    <i t="blank" r="5">
      <x/>
    </i>
    <i r="1">
      <x v="2"/>
      <x v="26"/>
      <x v="35"/>
      <x v="142"/>
      <x/>
      <x v="21"/>
    </i>
    <i t="blank" r="5">
      <x/>
    </i>
    <i r="4">
      <x v="233"/>
      <x/>
      <x v="21"/>
    </i>
    <i t="blank" r="5">
      <x/>
    </i>
    <i r="2">
      <x v="35"/>
      <x v="42"/>
      <x v="135"/>
      <x/>
      <x v="5"/>
    </i>
    <i t="blank" r="5">
      <x/>
    </i>
    <i r="1">
      <x v="3"/>
      <x v="26"/>
      <x v="48"/>
      <x v="104"/>
      <x v="7"/>
      <x v="5"/>
    </i>
    <i t="blank" r="5">
      <x v="7"/>
    </i>
    <i r="2">
      <x v="52"/>
      <x v="197"/>
      <x v="19"/>
      <x v="7"/>
      <x v="11"/>
    </i>
    <i t="blank" r="5">
      <x v="7"/>
    </i>
    <i r="1">
      <x v="4"/>
      <x v="9"/>
      <x v="87"/>
      <x v="267"/>
      <x/>
      <x v="1"/>
    </i>
    <i t="blank" r="5">
      <x/>
    </i>
    <i r="2">
      <x v="26"/>
      <x v="79"/>
      <x v="28"/>
      <x/>
      <x v="20"/>
    </i>
    <i t="blank" r="5">
      <x/>
    </i>
    <i r="1">
      <x v="5"/>
      <x v="26"/>
      <x v="8"/>
      <x v="86"/>
      <x/>
      <x v="22"/>
    </i>
    <i t="blank" r="5">
      <x/>
    </i>
    <i r="2">
      <x v="44"/>
      <x v="83"/>
      <x v="52"/>
      <x/>
      <x v="5"/>
    </i>
    <i t="blank" r="5">
      <x/>
    </i>
    <i r="1">
      <x v="6"/>
      <x v="26"/>
      <x v="12"/>
      <x v="263"/>
      <x/>
      <x v="5"/>
    </i>
    <i t="blank" r="5">
      <x/>
    </i>
    <i r="1">
      <x v="7"/>
      <x v="26"/>
      <x v="119"/>
      <x v="124"/>
      <x/>
      <x v="3"/>
    </i>
    <i t="blank" r="5">
      <x/>
    </i>
    <i r="1">
      <x v="8"/>
      <x v="38"/>
      <x v="124"/>
      <x v="238"/>
      <x v="5"/>
      <x v="11"/>
    </i>
    <i t="blank" r="5">
      <x v="5"/>
    </i>
    <i r="1">
      <x v="9"/>
      <x v="21"/>
      <x v="54"/>
      <x v="203"/>
      <x/>
      <x v="3"/>
    </i>
    <i t="blank" r="5">
      <x/>
    </i>
    <i r="4">
      <x v="228"/>
      <x/>
      <x v="3"/>
    </i>
    <i t="blank" r="5">
      <x/>
    </i>
    <i r="4">
      <x v="236"/>
      <x/>
      <x v="11"/>
    </i>
    <i t="blank" r="5">
      <x/>
    </i>
    <i r="4">
      <x v="237"/>
      <x/>
      <x v="11"/>
    </i>
    <i t="blank" r="5">
      <x/>
    </i>
    <i r="1">
      <x v="10"/>
      <x v="38"/>
      <x v="69"/>
      <x v="49"/>
      <x v="8"/>
      <x v="3"/>
    </i>
    <i t="blank" r="5">
      <x v="8"/>
    </i>
    <i r="1">
      <x v="14"/>
      <x v="26"/>
      <x v="143"/>
      <x v="234"/>
      <x/>
      <x v="5"/>
    </i>
    <i t="blank" r="5">
      <x/>
    </i>
    <i r="2">
      <x v="38"/>
      <x v="21"/>
      <x v="166"/>
      <x v="7"/>
      <x v="11"/>
    </i>
    <i t="blank" r="5">
      <x v="7"/>
    </i>
    <i r="1">
      <x v="15"/>
      <x v="38"/>
      <x v="179"/>
      <x v="157"/>
      <x/>
      <x v="27"/>
    </i>
    <i t="blank" r="5">
      <x/>
    </i>
    <i r="3">
      <x v="180"/>
      <x v="55"/>
      <x v="3"/>
      <x v="3"/>
    </i>
    <i t="blank" r="5">
      <x v="3"/>
    </i>
    <i r="5">
      <x v="8"/>
      <x v="3"/>
    </i>
    <i t="blank" r="5">
      <x v="8"/>
    </i>
    <i r="1">
      <x v="16"/>
      <x v="26"/>
      <x v="118"/>
      <x v="66"/>
      <x v="5"/>
      <x v="5"/>
    </i>
    <i t="blank" r="5">
      <x v="5"/>
    </i>
    <i r="4">
      <x v="68"/>
      <x v="5"/>
      <x v="5"/>
    </i>
    <i t="blank" r="5">
      <x v="5"/>
    </i>
    <i r="1">
      <x v="17"/>
      <x v="3"/>
      <x v="129"/>
      <x v="161"/>
      <x/>
      <x v="27"/>
    </i>
    <i t="blank" r="5">
      <x/>
    </i>
    <i r="2">
      <x v="26"/>
      <x v="87"/>
      <x v="51"/>
      <x v="5"/>
      <x v="11"/>
    </i>
    <i t="blank" r="5">
      <x v="5"/>
    </i>
    <i r="3">
      <x v="160"/>
      <x v="51"/>
      <x v="7"/>
      <x v="11"/>
    </i>
    <i t="blank" r="5">
      <x v="7"/>
    </i>
    <i r="1">
      <x v="19"/>
      <x v="38"/>
      <x v="98"/>
      <x v="145"/>
      <x/>
      <x v="20"/>
    </i>
    <i t="blank" r="5">
      <x/>
    </i>
    <i r="1">
      <x v="21"/>
      <x v="26"/>
      <x v="64"/>
      <x v="79"/>
      <x/>
      <x v="21"/>
    </i>
    <i t="blank" r="5">
      <x/>
    </i>
    <i>
      <x v="46"/>
      <x/>
      <x v="26"/>
      <x v="12"/>
      <x v="263"/>
      <x/>
      <x v="5"/>
    </i>
    <i t="blank" r="5">
      <x/>
    </i>
    <i r="1">
      <x v="9"/>
      <x v="34"/>
      <x v="163"/>
      <x v="154"/>
      <x/>
      <x v="5"/>
    </i>
    <i t="blank" r="5">
      <x/>
    </i>
    <i r="1">
      <x v="17"/>
      <x v="38"/>
      <x v="100"/>
      <x v="166"/>
      <x v="5"/>
      <x v="11"/>
    </i>
    <i t="blank" r="5">
      <x v="5"/>
    </i>
    <i r="1">
      <x v="19"/>
      <x v="34"/>
      <x v="98"/>
      <x v="145"/>
      <x/>
      <x v="20"/>
    </i>
    <i t="blank" r="5">
      <x/>
    </i>
    <i>
      <x v="47"/>
      <x/>
      <x v="26"/>
      <x v="4"/>
      <x v="20"/>
      <x v="8"/>
      <x v="5"/>
    </i>
    <i t="blank" r="5">
      <x v="8"/>
    </i>
    <i r="4">
      <x v="21"/>
      <x/>
      <x v="5"/>
    </i>
    <i t="blank" r="5">
      <x/>
    </i>
    <i r="3">
      <x v="5"/>
      <x v="27"/>
      <x/>
      <x v="21"/>
    </i>
    <i t="blank" r="5">
      <x/>
    </i>
    <i r="4">
      <x v="118"/>
      <x/>
      <x v="21"/>
    </i>
    <i t="blank" r="5">
      <x/>
    </i>
    <i r="1">
      <x v="1"/>
      <x v="26"/>
      <x v="74"/>
      <x v="8"/>
      <x v="7"/>
      <x v="11"/>
    </i>
    <i t="blank" r="5">
      <x v="7"/>
    </i>
    <i r="3">
      <x v="78"/>
      <x v="8"/>
      <x v="5"/>
      <x v="11"/>
    </i>
    <i t="blank" r="5">
      <x v="5"/>
    </i>
    <i r="1">
      <x v="2"/>
      <x v="26"/>
      <x v="7"/>
      <x v="155"/>
      <x v="1"/>
      <x v="22"/>
    </i>
    <i t="blank" r="5">
      <x v="1"/>
    </i>
    <i r="1">
      <x v="3"/>
      <x v="26"/>
      <x v="102"/>
      <x v="109"/>
      <x/>
      <x v="22"/>
    </i>
    <i t="blank" r="5">
      <x/>
    </i>
    <i r="2">
      <x v="51"/>
      <x v="86"/>
      <x v="50"/>
      <x v="5"/>
      <x v="11"/>
    </i>
    <i t="blank" r="5">
      <x v="5"/>
    </i>
    <i r="1">
      <x v="4"/>
      <x v="26"/>
      <x v="84"/>
      <x v="155"/>
      <x v="6"/>
      <x v="22"/>
    </i>
    <i t="blank" r="5">
      <x v="6"/>
    </i>
    <i r="1">
      <x v="5"/>
      <x v="26"/>
      <x v="88"/>
      <x v="172"/>
      <x/>
      <x v="3"/>
    </i>
    <i t="blank" r="5">
      <x/>
    </i>
    <i r="2">
      <x v="42"/>
      <x v="38"/>
      <x v="44"/>
      <x/>
      <x v="4"/>
    </i>
    <i t="blank" r="5">
      <x/>
    </i>
    <i r="3">
      <x v="103"/>
      <x v="47"/>
      <x/>
      <x v="21"/>
    </i>
    <i t="blank" r="5">
      <x/>
    </i>
    <i r="4">
      <x v="230"/>
      <x/>
      <x v="4"/>
    </i>
    <i t="blank" r="5">
      <x/>
    </i>
    <i r="1">
      <x v="7"/>
      <x v="26"/>
      <x v="185"/>
      <x v="176"/>
      <x/>
      <x v="22"/>
    </i>
    <i t="blank" r="5">
      <x/>
    </i>
    <i r="1">
      <x v="12"/>
      <x v="26"/>
      <x v="190"/>
      <x v="123"/>
      <x/>
      <x v="21"/>
    </i>
    <i t="blank" r="5">
      <x/>
    </i>
    <i r="1">
      <x v="14"/>
      <x v="26"/>
      <x v="154"/>
      <x v="15"/>
      <x v="5"/>
      <x v="11"/>
    </i>
    <i t="blank" r="5">
      <x v="5"/>
    </i>
    <i r="1">
      <x v="15"/>
      <x v="26"/>
      <x v="149"/>
      <x v="270"/>
      <x/>
      <x v="21"/>
    </i>
    <i t="blank" r="5">
      <x/>
    </i>
    <i r="4">
      <x v="271"/>
      <x/>
      <x v="21"/>
    </i>
    <i t="blank" r="5">
      <x/>
    </i>
    <i r="4">
      <x v="272"/>
      <x/>
      <x v="21"/>
    </i>
    <i t="blank" r="5">
      <x/>
    </i>
    <i r="3">
      <x v="197"/>
      <x v="268"/>
      <x v="5"/>
      <x v="3"/>
    </i>
    <i t="blank" r="5">
      <x v="5"/>
    </i>
    <i r="4">
      <x v="269"/>
      <x v="5"/>
      <x v="3"/>
    </i>
    <i t="blank" r="5">
      <x v="5"/>
    </i>
    <i r="1">
      <x v="16"/>
      <x v="26"/>
      <x v="86"/>
      <x v="186"/>
      <x v="5"/>
      <x v="11"/>
    </i>
    <i t="blank" r="5">
      <x v="5"/>
    </i>
    <i r="3">
      <x v="179"/>
      <x v="273"/>
      <x v="10"/>
      <x v="3"/>
    </i>
    <i t="blank" r="5">
      <x v="10"/>
    </i>
    <i r="4">
      <x v="275"/>
      <x/>
      <x v="27"/>
    </i>
    <i t="blank" r="5">
      <x/>
    </i>
    <i r="3">
      <x v="189"/>
      <x v="274"/>
      <x/>
      <x v="5"/>
    </i>
    <i t="blank" r="5">
      <x/>
    </i>
    <i r="1">
      <x v="17"/>
      <x v="26"/>
      <x v="99"/>
      <x v="51"/>
      <x v="5"/>
      <x v="5"/>
    </i>
    <i t="blank" r="5">
      <x v="5"/>
    </i>
    <i r="3">
      <x v="174"/>
      <x v="51"/>
      <x v="7"/>
      <x v="5"/>
    </i>
    <i t="blank" r="5">
      <x v="7"/>
    </i>
    <i r="1">
      <x v="19"/>
      <x v="26"/>
      <x v="175"/>
      <x v="24"/>
      <x/>
      <x v="5"/>
    </i>
    <i t="blank" r="5">
      <x/>
    </i>
    <i r="1">
      <x v="21"/>
      <x v="34"/>
      <x v="43"/>
      <x v="128"/>
      <x/>
      <x v="21"/>
    </i>
    <i t="blank" r="5">
      <x/>
    </i>
    <i r="1">
      <x v="25"/>
      <x v="7"/>
      <x v="89"/>
      <x v="13"/>
      <x/>
      <x v="11"/>
    </i>
    <i t="blank" r="5">
      <x/>
    </i>
    <i>
      <x v="48"/>
      <x v="2"/>
      <x v="24"/>
      <x v="148"/>
      <x v="3"/>
      <x/>
      <x v="3"/>
    </i>
    <i t="blank" r="5">
      <x/>
    </i>
    <i r="4">
      <x v="4"/>
      <x/>
      <x v="3"/>
    </i>
    <i t="blank" r="5">
      <x/>
    </i>
    <i r="4">
      <x v="5"/>
      <x/>
      <x v="3"/>
    </i>
    <i t="blank" r="5">
      <x/>
    </i>
    <i r="2">
      <x v="26"/>
      <x v="6"/>
      <x v="128"/>
      <x/>
      <x v="21"/>
    </i>
    <i t="blank" r="5">
      <x/>
    </i>
    <i r="1">
      <x v="4"/>
      <x v="26"/>
      <x v="100"/>
      <x v="162"/>
      <x/>
      <x v="5"/>
    </i>
    <i t="blank" r="5">
      <x/>
    </i>
    <i r="3">
      <x v="177"/>
      <x v="46"/>
      <x/>
      <x v="22"/>
    </i>
    <i t="blank" r="5">
      <x/>
    </i>
    <i r="1">
      <x v="6"/>
      <x v="26"/>
      <x v="15"/>
      <x v="91"/>
      <x/>
      <x v="21"/>
    </i>
    <i t="blank" r="5">
      <x/>
    </i>
    <i r="3">
      <x v="191"/>
      <x v="212"/>
      <x/>
      <x v="27"/>
    </i>
    <i t="blank" r="5">
      <x/>
    </i>
    <i r="1">
      <x v="8"/>
      <x v="26"/>
      <x v="16"/>
      <x v="218"/>
      <x/>
      <x v="22"/>
    </i>
    <i t="blank" r="5">
      <x/>
    </i>
    <i r="3">
      <x v="73"/>
      <x v="57"/>
      <x/>
      <x v="21"/>
    </i>
    <i t="blank" r="5">
      <x/>
    </i>
    <i r="4">
      <x v="119"/>
      <x/>
      <x v="21"/>
    </i>
    <i t="blank" r="5">
      <x/>
    </i>
    <i r="3">
      <x v="199"/>
      <x v="85"/>
      <x/>
      <x v="27"/>
    </i>
    <i t="blank" r="5">
      <x/>
    </i>
    <i r="1">
      <x v="9"/>
      <x v="26"/>
      <x v="60"/>
      <x v="107"/>
      <x/>
      <x v="3"/>
    </i>
    <i t="blank" r="5">
      <x/>
    </i>
    <i r="3">
      <x v="171"/>
      <x v="31"/>
      <x/>
      <x v="27"/>
    </i>
    <i t="blank" r="5">
      <x/>
    </i>
    <i r="3">
      <x v="173"/>
      <x v="122"/>
      <x/>
      <x v="3"/>
    </i>
    <i t="blank" r="5">
      <x/>
    </i>
    <i r="1">
      <x v="10"/>
      <x v="26"/>
      <x v="98"/>
      <x v="45"/>
      <x/>
      <x v="20"/>
    </i>
    <i t="blank" r="5">
      <x/>
    </i>
    <i r="2">
      <x v="27"/>
      <x v="86"/>
      <x v="186"/>
      <x v="5"/>
      <x v="11"/>
    </i>
    <i t="blank" r="5">
      <x v="5"/>
    </i>
    <i r="1">
      <x v="12"/>
      <x v="38"/>
      <x v="58"/>
      <x v="265"/>
      <x/>
      <x v="30"/>
    </i>
    <i t="blank" r="5">
      <x/>
    </i>
    <i r="1">
      <x v="16"/>
      <x v="26"/>
      <x v="92"/>
      <x v="100"/>
      <x/>
      <x v="5"/>
    </i>
    <i t="blank" r="5">
      <x/>
    </i>
    <i r="1">
      <x v="21"/>
      <x v="26"/>
      <x v="168"/>
      <x v="1"/>
      <x/>
      <x v="21"/>
    </i>
    <i t="blank" r="5">
      <x/>
    </i>
    <i r="4">
      <x v="115"/>
      <x/>
      <x v="21"/>
    </i>
    <i t="blank" r="5">
      <x/>
    </i>
    <i r="1">
      <x v="24"/>
      <x v="7"/>
      <x v="67"/>
      <x v="264"/>
      <x/>
      <x v="3"/>
    </i>
    <i t="blank" r="5">
      <x/>
    </i>
    <i>
      <x v="49"/>
      <x/>
      <x v="26"/>
      <x v="98"/>
      <x v="138"/>
      <x/>
      <x v="21"/>
    </i>
    <i t="blank" r="5">
      <x/>
    </i>
    <i r="1">
      <x v="1"/>
      <x v="29"/>
      <x v="12"/>
      <x v="263"/>
      <x/>
      <x v="5"/>
    </i>
    <i t="blank" r="5">
      <x/>
    </i>
    <i r="1">
      <x v="2"/>
      <x v="26"/>
      <x v="86"/>
      <x v="50"/>
      <x v="5"/>
      <x v="11"/>
    </i>
    <i t="blank" r="5">
      <x v="5"/>
    </i>
    <i r="1">
      <x v="3"/>
      <x v="51"/>
      <x v="86"/>
      <x v="50"/>
      <x v="5"/>
      <x v="11"/>
    </i>
    <i t="blank" r="5">
      <x v="5"/>
    </i>
    <i r="1">
      <x v="6"/>
      <x v="26"/>
      <x v="97"/>
      <x v="60"/>
      <x/>
      <x v="22"/>
    </i>
    <i t="blank" r="5">
      <x/>
    </i>
    <i r="1">
      <x v="8"/>
      <x v="31"/>
      <x v="194"/>
      <x v="249"/>
      <x/>
      <x v="29"/>
    </i>
    <i t="blank" r="5">
      <x/>
    </i>
    <i r="1">
      <x v="9"/>
      <x v="27"/>
      <x v="75"/>
      <x v="152"/>
      <x/>
      <x v="14"/>
    </i>
    <i t="blank" r="5">
      <x/>
    </i>
    <i r="1">
      <x v="10"/>
      <x v="26"/>
      <x v="11"/>
      <x v="54"/>
      <x v="1"/>
      <x v="22"/>
    </i>
    <i t="blank" r="5">
      <x v="1"/>
    </i>
    <i r="5">
      <x v="6"/>
      <x v="22"/>
    </i>
    <i t="blank" r="5">
      <x v="6"/>
    </i>
    <i r="5">
      <x v="8"/>
      <x v="22"/>
    </i>
    <i t="blank" r="5">
      <x v="8"/>
    </i>
    <i r="1">
      <x v="17"/>
      <x v="14"/>
      <x v="93"/>
      <x v="231"/>
      <x/>
      <x v="18"/>
    </i>
    <i t="blank" r="5">
      <x/>
    </i>
    <i r="1">
      <x v="19"/>
      <x v="38"/>
      <x v="58"/>
      <x v="265"/>
      <x/>
      <x v="30"/>
    </i>
    <i t="blank" r="5">
      <x/>
    </i>
    <i>
      <x v="50"/>
      <x v="7"/>
      <x v="34"/>
      <x v="182"/>
      <x v="152"/>
      <x/>
      <x v="14"/>
    </i>
    <i t="blank" r="5">
      <x/>
    </i>
    <i>
      <x v="51"/>
      <x/>
      <x v="26"/>
      <x v="169"/>
      <x v="232"/>
      <x/>
      <x v="20"/>
    </i>
    <i t="blank" r="5">
      <x/>
    </i>
    <i r="1">
      <x v="1"/>
      <x v="26"/>
      <x v="11"/>
      <x v="54"/>
      <x/>
      <x v="22"/>
    </i>
    <i t="blank" r="5">
      <x/>
    </i>
    <i r="2">
      <x v="51"/>
      <x v="198"/>
      <x v="266"/>
      <x/>
      <x v="17"/>
    </i>
    <i t="blank" r="5">
      <x/>
    </i>
    <i r="1">
      <x v="4"/>
      <x v="18"/>
      <x v="98"/>
      <x v="149"/>
      <x/>
      <x v="17"/>
    </i>
    <i t="blank" r="5">
      <x/>
    </i>
    <i r="1">
      <x v="7"/>
      <x v="16"/>
      <x v="163"/>
      <x v="154"/>
      <x/>
      <x v="5"/>
    </i>
    <i t="blank" r="5">
      <x/>
    </i>
    <i r="1">
      <x v="16"/>
      <x v="56"/>
      <x v="134"/>
      <x v="278"/>
      <x/>
      <x v="32"/>
    </i>
    <i t="blank" r="5">
      <x/>
    </i>
    <i r="1">
      <x v="17"/>
      <x v="26"/>
      <x v="200"/>
      <x v="17"/>
      <x v="7"/>
      <x v="3"/>
    </i>
    <i t="blank" r="5">
      <x v="7"/>
    </i>
    <i r="3">
      <x v="201"/>
      <x v="15"/>
      <x v="7"/>
      <x v="11"/>
    </i>
    <i t="blank" r="5">
      <x v="7"/>
    </i>
    <i r="4">
      <x v="18"/>
      <x v="7"/>
      <x v="3"/>
    </i>
    <i t="blank" r="5">
      <x v="7"/>
    </i>
    <i>
      <x v="52"/>
      <x v="4"/>
      <x v="18"/>
      <x v="98"/>
      <x v="149"/>
      <x/>
      <x v="17"/>
    </i>
    <i t="blank" r="5">
      <x/>
    </i>
    <i r="1">
      <x v="6"/>
      <x v="26"/>
      <x v="26"/>
      <x v="225"/>
      <x/>
      <x v="5"/>
    </i>
    <i t="blank" r="5">
      <x/>
    </i>
    <i r="1">
      <x v="16"/>
      <x v="26"/>
      <x v="100"/>
      <x v="166"/>
      <x v="5"/>
      <x v="11"/>
    </i>
    <i t="blank" r="5">
      <x v="5"/>
    </i>
    <i>
      <x v="53"/>
      <x v="4"/>
      <x v="18"/>
      <x v="98"/>
      <x v="150"/>
      <x/>
      <x v="17"/>
    </i>
    <i t="blank" r="5">
      <x/>
    </i>
    <i r="1">
      <x v="5"/>
      <x v="55"/>
      <x v="97"/>
      <x v="277"/>
      <x/>
      <x v="10"/>
    </i>
    <i t="blank" r="5">
      <x/>
    </i>
    <i>
      <x v="54"/>
      <x v="4"/>
      <x v="18"/>
      <x v="98"/>
      <x v="150"/>
      <x/>
      <x v="17"/>
    </i>
    <i t="blank" r="5">
      <x/>
    </i>
    <i r="1">
      <x v="19"/>
      <x v="51"/>
      <x/>
      <x v="258"/>
      <x/>
      <x v="10"/>
    </i>
    <i t="blank" r="5">
      <x/>
    </i>
    <i>
      <x v="55"/>
      <x v="4"/>
      <x v="18"/>
      <x v="98"/>
      <x v="150"/>
      <x/>
      <x v="17"/>
    </i>
    <i t="blank" r="5">
      <x/>
    </i>
    <i r="1">
      <x v="6"/>
      <x v="14"/>
      <x v="93"/>
      <x v="231"/>
      <x/>
      <x v="18"/>
    </i>
    <i t="blank" r="5">
      <x/>
    </i>
    <i r="1">
      <x v="7"/>
      <x v="27"/>
      <x v="145"/>
      <x v="152"/>
      <x/>
      <x v="14"/>
    </i>
    <i t="blank" r="5">
      <x/>
    </i>
    <i r="1">
      <x v="19"/>
      <x v="51"/>
      <x/>
      <x v="258"/>
      <x/>
      <x v="10"/>
    </i>
    <i t="blank" r="5">
      <x/>
    </i>
    <i>
      <x v="56"/>
      <x v="7"/>
      <x v="34"/>
      <x v="145"/>
      <x v="152"/>
      <x/>
      <x v="14"/>
    </i>
    <i t="blank" r="5">
      <x/>
    </i>
    <i>
      <x v="57"/>
      <x/>
      <x v="2"/>
      <x v="138"/>
      <x v="222"/>
      <x/>
      <x v="24"/>
    </i>
    <i t="blank" r="5">
      <x/>
    </i>
    <i r="1">
      <x v="6"/>
      <x v="14"/>
      <x v="114"/>
      <x v="231"/>
      <x/>
      <x v="18"/>
    </i>
    <i t="blank" r="5">
      <x/>
    </i>
    <i r="1">
      <x v="7"/>
      <x v="27"/>
      <x v="184"/>
      <x v="152"/>
      <x/>
      <x v="14"/>
    </i>
    <i t="blank" r="5">
      <x/>
    </i>
    <i r="1">
      <x v="15"/>
      <x v="27"/>
      <x v="132"/>
      <x v="281"/>
      <x/>
      <x v="24"/>
    </i>
    <i t="blank" r="5">
      <x/>
    </i>
    <i>
      <x v="58"/>
      <x v="7"/>
      <x v="34"/>
      <x v="183"/>
      <x v="152"/>
      <x/>
      <x v="14"/>
    </i>
    <i t="blank" r="5">
      <x/>
    </i>
    <i>
      <x v="59"/>
      <x v="6"/>
      <x v="14"/>
      <x v="170"/>
      <x v="231"/>
      <x/>
      <x v="18"/>
    </i>
    <i t="blank" r="5">
      <x/>
    </i>
    <i r="1">
      <x v="7"/>
      <x v="27"/>
      <x v="111"/>
      <x v="152"/>
      <x/>
      <x v="14"/>
    </i>
    <i t="blank" r="5">
      <x/>
    </i>
    <i r="1">
      <x v="19"/>
      <x v="53"/>
      <x v="143"/>
      <x v="256"/>
      <x/>
      <x v="16"/>
    </i>
    <i t="blank" r="5">
      <x/>
    </i>
    <i>
      <x v="60"/>
      <x v="7"/>
      <x v="34"/>
      <x v="81"/>
      <x v="152"/>
      <x/>
      <x v="14"/>
    </i>
    <i t="blank" r="5">
      <x/>
    </i>
    <i>
      <x v="104"/>
      <x v="7"/>
      <x v="22"/>
      <x/>
      <x v="276"/>
      <x/>
      <x v="31"/>
    </i>
    <i t="blank" r="5">
      <x/>
    </i>
    <i r="1">
      <x v="23"/>
      <x v="24"/>
      <x v="202"/>
      <x v="280"/>
      <x/>
      <x v="33"/>
    </i>
    <i t="blank" r="5">
      <x/>
    </i>
  </rowItems>
  <colItems count="1">
    <i/>
  </colItems>
  <formats count="13">
    <format dxfId="85">
      <pivotArea dataOnly="0" labelOnly="1" grandRow="1" outline="0" fieldPosition="0"/>
    </format>
    <format dxfId="84">
      <pivotArea type="all" dataOnly="0" outline="0" fieldPosition="0"/>
    </format>
    <format dxfId="83">
      <pivotArea type="all" dataOnly="0" outline="0" fieldPosition="0"/>
    </format>
    <format dxfId="82">
      <pivotArea type="all" dataOnly="0" outline="0" fieldPosition="0"/>
    </format>
    <format dxfId="81">
      <pivotArea type="all" dataOnly="0" outline="0" fieldPosition="0"/>
    </format>
    <format dxfId="80">
      <pivotArea type="all" dataOnly="0" outline="0" fieldPosition="0"/>
    </format>
    <format dxfId="79">
      <pivotArea type="all" dataOnly="0" outline="0" fieldPosition="0"/>
    </format>
    <format dxfId="78">
      <pivotArea type="all" dataOnly="0" outline="0" fieldPosition="0"/>
    </format>
    <format dxfId="77">
      <pivotArea type="all" dataOnly="0" outline="0" fieldPosition="0"/>
    </format>
    <format dxfId="76">
      <pivotArea type="all" dataOnly="0" outline="0" fieldPosition="0"/>
    </format>
    <format dxfId="75">
      <pivotArea type="all" dataOnly="0" outline="0" fieldPosition="0"/>
    </format>
    <format dxfId="74">
      <pivotArea type="all" dataOnly="0" outline="0" fieldPosition="0"/>
    </format>
    <format dxfId="73">
      <pivotArea type="all" dataOnly="0" outline="0" fieldPosition="0"/>
    </format>
  </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 InsertBlankRowDefault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15"/>
  <sheetViews>
    <sheetView tabSelected="1" workbookViewId="0">
      <selection activeCell="H3" sqref="H3"/>
    </sheetView>
  </sheetViews>
  <sheetFormatPr defaultRowHeight="15" x14ac:dyDescent="0.25"/>
  <cols>
    <col min="1" max="1" width="47.5703125" style="3" bestFit="1" customWidth="1"/>
    <col min="2" max="2" width="8.140625" bestFit="1" customWidth="1"/>
  </cols>
  <sheetData>
    <row r="1" spans="1:20" x14ac:dyDescent="0.25">
      <c r="C1" s="2" t="s">
        <v>0</v>
      </c>
      <c r="D1" s="1">
        <v>100</v>
      </c>
      <c r="E1" s="1">
        <v>100</v>
      </c>
      <c r="F1" s="1">
        <v>30</v>
      </c>
      <c r="G1" s="1">
        <v>0</v>
      </c>
      <c r="H1" s="1">
        <v>22</v>
      </c>
      <c r="I1" s="1">
        <v>40</v>
      </c>
      <c r="J1" s="1">
        <v>42</v>
      </c>
      <c r="K1" s="1">
        <v>70</v>
      </c>
      <c r="L1" s="1">
        <v>45</v>
      </c>
      <c r="M1" s="1">
        <v>70</v>
      </c>
      <c r="N1" s="1">
        <v>180</v>
      </c>
      <c r="O1" s="1">
        <v>180</v>
      </c>
      <c r="P1" s="1">
        <v>123</v>
      </c>
      <c r="Q1" s="1">
        <v>101</v>
      </c>
      <c r="R1" s="1">
        <v>111</v>
      </c>
      <c r="S1" s="1">
        <v>132</v>
      </c>
      <c r="T1">
        <v>301</v>
      </c>
    </row>
    <row r="2" spans="1:20" x14ac:dyDescent="0.25"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x14ac:dyDescent="0.25">
      <c r="C3" s="2" t="s">
        <v>1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 t="s">
        <v>2</v>
      </c>
      <c r="Q3" s="2" t="s">
        <v>3</v>
      </c>
      <c r="R3" s="2" t="s">
        <v>4</v>
      </c>
      <c r="S3" s="2" t="s">
        <v>5</v>
      </c>
      <c r="T3" s="2" t="s">
        <v>6</v>
      </c>
    </row>
    <row r="5" spans="1:20" x14ac:dyDescent="0.25">
      <c r="A5" s="2" t="s">
        <v>7</v>
      </c>
      <c r="B5" s="2" t="s">
        <v>8</v>
      </c>
    </row>
    <row r="6" spans="1:20" x14ac:dyDescent="0.25">
      <c r="A6" s="3" t="s">
        <v>9</v>
      </c>
      <c r="B6" s="1">
        <v>200</v>
      </c>
      <c r="D6" t="str">
        <f t="shared" ref="D6:T6" si="0">IF($B6&lt;= D$1, "OK", "NO")</f>
        <v>NO</v>
      </c>
      <c r="E6" t="str">
        <f t="shared" si="0"/>
        <v>NO</v>
      </c>
      <c r="F6" t="str">
        <f t="shared" si="0"/>
        <v>NO</v>
      </c>
      <c r="G6" t="str">
        <f t="shared" si="0"/>
        <v>NO</v>
      </c>
      <c r="H6" t="str">
        <f t="shared" si="0"/>
        <v>NO</v>
      </c>
      <c r="I6" t="str">
        <f t="shared" si="0"/>
        <v>NO</v>
      </c>
      <c r="J6" t="str">
        <f t="shared" si="0"/>
        <v>NO</v>
      </c>
      <c r="K6" t="str">
        <f t="shared" si="0"/>
        <v>NO</v>
      </c>
      <c r="L6" t="str">
        <f t="shared" si="0"/>
        <v>NO</v>
      </c>
      <c r="M6" t="str">
        <f t="shared" si="0"/>
        <v>NO</v>
      </c>
      <c r="N6" t="str">
        <f t="shared" si="0"/>
        <v>NO</v>
      </c>
      <c r="O6" t="str">
        <f t="shared" si="0"/>
        <v>NO</v>
      </c>
      <c r="P6" t="str">
        <f t="shared" si="0"/>
        <v>NO</v>
      </c>
      <c r="Q6" t="str">
        <f t="shared" si="0"/>
        <v>NO</v>
      </c>
      <c r="R6" t="str">
        <f t="shared" si="0"/>
        <v>NO</v>
      </c>
      <c r="S6" t="str">
        <f t="shared" si="0"/>
        <v>NO</v>
      </c>
      <c r="T6" t="str">
        <f t="shared" si="0"/>
        <v>OK</v>
      </c>
    </row>
    <row r="7" spans="1:20" x14ac:dyDescent="0.25">
      <c r="A7" s="3" t="s">
        <v>10</v>
      </c>
      <c r="B7" s="1">
        <v>100</v>
      </c>
      <c r="D7" t="str">
        <f t="shared" ref="D7:S13" si="1">IF($B7&lt;= D$1, "OK", "NO")</f>
        <v>OK</v>
      </c>
      <c r="E7" t="str">
        <f t="shared" si="1"/>
        <v>OK</v>
      </c>
      <c r="F7" t="str">
        <f t="shared" si="1"/>
        <v>NO</v>
      </c>
      <c r="G7" t="str">
        <f t="shared" si="1"/>
        <v>NO</v>
      </c>
      <c r="H7" t="str">
        <f t="shared" si="1"/>
        <v>NO</v>
      </c>
      <c r="I7" t="str">
        <f t="shared" si="1"/>
        <v>NO</v>
      </c>
      <c r="J7" t="str">
        <f t="shared" si="1"/>
        <v>NO</v>
      </c>
      <c r="K7" t="str">
        <f t="shared" si="1"/>
        <v>NO</v>
      </c>
      <c r="L7" t="str">
        <f t="shared" si="1"/>
        <v>NO</v>
      </c>
      <c r="M7" t="str">
        <f t="shared" si="1"/>
        <v>NO</v>
      </c>
      <c r="N7" t="str">
        <f t="shared" si="1"/>
        <v>OK</v>
      </c>
      <c r="O7" t="str">
        <f t="shared" si="1"/>
        <v>OK</v>
      </c>
      <c r="P7" t="str">
        <f t="shared" si="1"/>
        <v>OK</v>
      </c>
      <c r="Q7" t="str">
        <f t="shared" si="1"/>
        <v>OK</v>
      </c>
      <c r="R7" t="str">
        <f t="shared" si="1"/>
        <v>OK</v>
      </c>
      <c r="S7" t="str">
        <f t="shared" si="1"/>
        <v>OK</v>
      </c>
      <c r="T7" t="str">
        <f t="shared" ref="T7:T13" si="2">IF($B7&lt;= T$1, "OK", "NO")</f>
        <v>OK</v>
      </c>
    </row>
    <row r="8" spans="1:20" x14ac:dyDescent="0.25">
      <c r="A8" s="3" t="s">
        <v>11</v>
      </c>
      <c r="B8" s="1">
        <v>120</v>
      </c>
      <c r="D8" t="str">
        <f t="shared" si="1"/>
        <v>NO</v>
      </c>
      <c r="E8" t="str">
        <f t="shared" si="1"/>
        <v>NO</v>
      </c>
      <c r="F8" t="str">
        <f t="shared" si="1"/>
        <v>NO</v>
      </c>
      <c r="G8" t="str">
        <f t="shared" si="1"/>
        <v>NO</v>
      </c>
      <c r="H8" t="str">
        <f t="shared" si="1"/>
        <v>NO</v>
      </c>
      <c r="I8" t="str">
        <f t="shared" si="1"/>
        <v>NO</v>
      </c>
      <c r="J8" t="str">
        <f t="shared" si="1"/>
        <v>NO</v>
      </c>
      <c r="K8" t="str">
        <f t="shared" si="1"/>
        <v>NO</v>
      </c>
      <c r="L8" t="str">
        <f t="shared" si="1"/>
        <v>NO</v>
      </c>
      <c r="M8" t="str">
        <f t="shared" si="1"/>
        <v>NO</v>
      </c>
      <c r="N8" t="str">
        <f t="shared" si="1"/>
        <v>OK</v>
      </c>
      <c r="O8" t="str">
        <f t="shared" si="1"/>
        <v>OK</v>
      </c>
      <c r="P8" t="str">
        <f t="shared" si="1"/>
        <v>OK</v>
      </c>
      <c r="Q8" t="str">
        <f t="shared" si="1"/>
        <v>NO</v>
      </c>
      <c r="R8" t="str">
        <f t="shared" si="1"/>
        <v>NO</v>
      </c>
      <c r="S8" t="str">
        <f t="shared" si="1"/>
        <v>OK</v>
      </c>
      <c r="T8" t="str">
        <f t="shared" si="2"/>
        <v>OK</v>
      </c>
    </row>
    <row r="9" spans="1:20" x14ac:dyDescent="0.25">
      <c r="A9" s="3" t="s">
        <v>12</v>
      </c>
      <c r="B9" s="1">
        <v>300</v>
      </c>
      <c r="D9" t="str">
        <f t="shared" si="1"/>
        <v>NO</v>
      </c>
      <c r="E9" t="str">
        <f t="shared" si="1"/>
        <v>NO</v>
      </c>
      <c r="F9" t="str">
        <f t="shared" si="1"/>
        <v>NO</v>
      </c>
      <c r="G9" t="str">
        <f t="shared" si="1"/>
        <v>NO</v>
      </c>
      <c r="H9" t="str">
        <f t="shared" si="1"/>
        <v>NO</v>
      </c>
      <c r="I9" t="str">
        <f t="shared" si="1"/>
        <v>NO</v>
      </c>
      <c r="J9" t="str">
        <f t="shared" si="1"/>
        <v>NO</v>
      </c>
      <c r="K9" t="str">
        <f t="shared" si="1"/>
        <v>NO</v>
      </c>
      <c r="L9" t="str">
        <f t="shared" si="1"/>
        <v>NO</v>
      </c>
      <c r="M9" t="str">
        <f t="shared" si="1"/>
        <v>NO</v>
      </c>
      <c r="N9" t="str">
        <f t="shared" si="1"/>
        <v>NO</v>
      </c>
      <c r="O9" t="str">
        <f t="shared" si="1"/>
        <v>NO</v>
      </c>
      <c r="P9" t="str">
        <f t="shared" si="1"/>
        <v>NO</v>
      </c>
      <c r="Q9" t="str">
        <f t="shared" si="1"/>
        <v>NO</v>
      </c>
      <c r="R9" t="str">
        <f t="shared" si="1"/>
        <v>NO</v>
      </c>
      <c r="S9" t="str">
        <f t="shared" si="1"/>
        <v>NO</v>
      </c>
      <c r="T9" t="str">
        <f t="shared" si="2"/>
        <v>OK</v>
      </c>
    </row>
    <row r="10" spans="1:20" x14ac:dyDescent="0.25">
      <c r="A10" s="3" t="s">
        <v>13</v>
      </c>
      <c r="B10" s="1">
        <v>50</v>
      </c>
      <c r="D10" t="str">
        <f t="shared" si="1"/>
        <v>OK</v>
      </c>
      <c r="E10" t="str">
        <f t="shared" si="1"/>
        <v>OK</v>
      </c>
      <c r="F10" t="str">
        <f t="shared" si="1"/>
        <v>NO</v>
      </c>
      <c r="G10" t="str">
        <f t="shared" si="1"/>
        <v>NO</v>
      </c>
      <c r="H10" t="str">
        <f t="shared" si="1"/>
        <v>NO</v>
      </c>
      <c r="I10" t="str">
        <f t="shared" si="1"/>
        <v>NO</v>
      </c>
      <c r="J10" t="str">
        <f t="shared" si="1"/>
        <v>NO</v>
      </c>
      <c r="K10" t="str">
        <f t="shared" si="1"/>
        <v>OK</v>
      </c>
      <c r="L10" t="str">
        <f t="shared" si="1"/>
        <v>NO</v>
      </c>
      <c r="M10" t="str">
        <f t="shared" si="1"/>
        <v>OK</v>
      </c>
      <c r="N10" t="str">
        <f t="shared" si="1"/>
        <v>OK</v>
      </c>
      <c r="O10" t="str">
        <f t="shared" si="1"/>
        <v>OK</v>
      </c>
      <c r="P10" t="str">
        <f t="shared" si="1"/>
        <v>OK</v>
      </c>
      <c r="Q10" t="str">
        <f t="shared" si="1"/>
        <v>OK</v>
      </c>
      <c r="R10" t="str">
        <f t="shared" si="1"/>
        <v>OK</v>
      </c>
      <c r="S10" t="str">
        <f t="shared" si="1"/>
        <v>OK</v>
      </c>
      <c r="T10" t="str">
        <f t="shared" si="2"/>
        <v>OK</v>
      </c>
    </row>
    <row r="11" spans="1:20" x14ac:dyDescent="0.25">
      <c r="A11" s="3" t="s">
        <v>14</v>
      </c>
      <c r="B11" s="1">
        <v>30</v>
      </c>
      <c r="D11" t="str">
        <f t="shared" si="1"/>
        <v>OK</v>
      </c>
      <c r="E11" t="str">
        <f t="shared" si="1"/>
        <v>OK</v>
      </c>
      <c r="F11" t="str">
        <f t="shared" si="1"/>
        <v>OK</v>
      </c>
      <c r="G11" t="str">
        <f t="shared" si="1"/>
        <v>NO</v>
      </c>
      <c r="H11" t="str">
        <f t="shared" si="1"/>
        <v>NO</v>
      </c>
      <c r="I11" t="str">
        <f t="shared" si="1"/>
        <v>OK</v>
      </c>
      <c r="J11" t="str">
        <f t="shared" si="1"/>
        <v>OK</v>
      </c>
      <c r="K11" t="str">
        <f t="shared" si="1"/>
        <v>OK</v>
      </c>
      <c r="L11" t="str">
        <f t="shared" si="1"/>
        <v>OK</v>
      </c>
      <c r="M11" t="str">
        <f t="shared" si="1"/>
        <v>OK</v>
      </c>
      <c r="N11" t="str">
        <f t="shared" si="1"/>
        <v>OK</v>
      </c>
      <c r="O11" t="str">
        <f t="shared" si="1"/>
        <v>OK</v>
      </c>
      <c r="P11" t="str">
        <f t="shared" si="1"/>
        <v>OK</v>
      </c>
      <c r="Q11" t="str">
        <f t="shared" si="1"/>
        <v>OK</v>
      </c>
      <c r="R11" t="str">
        <f t="shared" si="1"/>
        <v>OK</v>
      </c>
      <c r="S11" t="str">
        <f t="shared" si="1"/>
        <v>OK</v>
      </c>
      <c r="T11" t="str">
        <f t="shared" si="2"/>
        <v>OK</v>
      </c>
    </row>
    <row r="12" spans="1:20" x14ac:dyDescent="0.25">
      <c r="A12" s="3" t="s">
        <v>15</v>
      </c>
      <c r="B12" s="1">
        <v>20</v>
      </c>
      <c r="D12" t="str">
        <f t="shared" si="1"/>
        <v>OK</v>
      </c>
      <c r="E12" t="str">
        <f t="shared" si="1"/>
        <v>OK</v>
      </c>
      <c r="F12" t="str">
        <f t="shared" si="1"/>
        <v>OK</v>
      </c>
      <c r="G12" t="str">
        <f t="shared" si="1"/>
        <v>NO</v>
      </c>
      <c r="H12" t="str">
        <f t="shared" si="1"/>
        <v>OK</v>
      </c>
      <c r="I12" t="str">
        <f t="shared" si="1"/>
        <v>OK</v>
      </c>
      <c r="J12" t="str">
        <f t="shared" si="1"/>
        <v>OK</v>
      </c>
      <c r="K12" t="str">
        <f t="shared" si="1"/>
        <v>OK</v>
      </c>
      <c r="L12" t="str">
        <f t="shared" si="1"/>
        <v>OK</v>
      </c>
      <c r="M12" t="str">
        <f t="shared" si="1"/>
        <v>OK</v>
      </c>
      <c r="N12" t="str">
        <f t="shared" si="1"/>
        <v>OK</v>
      </c>
      <c r="O12" t="str">
        <f t="shared" si="1"/>
        <v>OK</v>
      </c>
      <c r="P12" t="str">
        <f t="shared" si="1"/>
        <v>OK</v>
      </c>
      <c r="Q12" t="str">
        <f t="shared" si="1"/>
        <v>OK</v>
      </c>
      <c r="R12" t="str">
        <f t="shared" si="1"/>
        <v>OK</v>
      </c>
      <c r="S12" t="str">
        <f t="shared" si="1"/>
        <v>OK</v>
      </c>
      <c r="T12" t="str">
        <f t="shared" si="2"/>
        <v>OK</v>
      </c>
    </row>
    <row r="13" spans="1:20" x14ac:dyDescent="0.25">
      <c r="A13" s="3" t="s">
        <v>16</v>
      </c>
      <c r="B13" s="1">
        <v>50</v>
      </c>
      <c r="D13" t="str">
        <f t="shared" si="1"/>
        <v>OK</v>
      </c>
      <c r="E13" t="str">
        <f t="shared" si="1"/>
        <v>OK</v>
      </c>
      <c r="F13" t="str">
        <f t="shared" si="1"/>
        <v>NO</v>
      </c>
      <c r="G13" t="str">
        <f t="shared" si="1"/>
        <v>NO</v>
      </c>
      <c r="H13" t="str">
        <f t="shared" si="1"/>
        <v>NO</v>
      </c>
      <c r="I13" t="str">
        <f t="shared" si="1"/>
        <v>NO</v>
      </c>
      <c r="J13" t="str">
        <f t="shared" si="1"/>
        <v>NO</v>
      </c>
      <c r="K13" t="str">
        <f t="shared" si="1"/>
        <v>OK</v>
      </c>
      <c r="L13" t="str">
        <f t="shared" si="1"/>
        <v>NO</v>
      </c>
      <c r="M13" t="str">
        <f t="shared" si="1"/>
        <v>OK</v>
      </c>
      <c r="N13" t="str">
        <f t="shared" si="1"/>
        <v>OK</v>
      </c>
      <c r="O13" t="str">
        <f t="shared" si="1"/>
        <v>OK</v>
      </c>
      <c r="P13" t="str">
        <f t="shared" si="1"/>
        <v>OK</v>
      </c>
      <c r="Q13" t="str">
        <f t="shared" si="1"/>
        <v>OK</v>
      </c>
      <c r="R13" t="str">
        <f t="shared" si="1"/>
        <v>OK</v>
      </c>
      <c r="S13" t="str">
        <f t="shared" si="1"/>
        <v>OK</v>
      </c>
      <c r="T13" t="str">
        <f t="shared" si="2"/>
        <v>OK</v>
      </c>
    </row>
    <row r="15" spans="1:20" x14ac:dyDescent="0.25">
      <c r="M15" t="s">
        <v>17</v>
      </c>
      <c r="S15" t="s">
        <v>17</v>
      </c>
    </row>
  </sheetData>
  <sheetProtection algorithmName="SHA-512" hashValue="s+xF2MubM5Mnh/V6bf60qxSQIbl8LNFIJ5HE/7RSM4SLXpgOu29Ii2D9Qpip5ZmdRDdZ8t7nvMojFSV/Qc57Ow==" saltValue="VpXYGhHU86xh/n1LCWNLwg==" spinCount="100000" sheet="1" objects="1" scenarios="1"/>
  <conditionalFormatting sqref="D6:U6 D7:T13">
    <cfRule type="cellIs" dxfId="17" priority="1" operator="equal">
      <formula>"OK"</formula>
    </cfRule>
  </conditionalFormatting>
  <dataValidations count="1">
    <dataValidation allowBlank="1" showInputMessage="1" showErrorMessage="1" sqref="A6:A13" xr:uid="{00000000-0002-0000-0000-000000000000}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 filterMode="1">
    <pageSetUpPr fitToPage="1"/>
  </sheetPr>
  <dimension ref="A1:N908"/>
  <sheetViews>
    <sheetView zoomScale="80" zoomScaleNormal="80" zoomScaleSheetLayoutView="50" workbookViewId="0">
      <pane ySplit="1" topLeftCell="A765" activePane="bottomLeft" state="frozen"/>
      <selection pane="bottomLeft" activeCell="E799" sqref="E799"/>
    </sheetView>
  </sheetViews>
  <sheetFormatPr defaultRowHeight="15" x14ac:dyDescent="0.25"/>
  <cols>
    <col min="1" max="1" width="20.140625" style="1" customWidth="1"/>
    <col min="2" max="2" width="17.85546875" style="8" customWidth="1"/>
    <col min="3" max="3" width="22.7109375" style="1" customWidth="1"/>
    <col min="4" max="4" width="30.7109375" customWidth="1"/>
    <col min="5" max="5" width="123.85546875" customWidth="1"/>
    <col min="6" max="6" width="22" style="1" bestFit="1" customWidth="1"/>
    <col min="7" max="7" width="49.42578125" customWidth="1"/>
    <col min="8" max="8" width="8.5703125" style="1" bestFit="1" customWidth="1"/>
    <col min="9" max="9" width="12.42578125" style="1" bestFit="1" customWidth="1"/>
    <col min="10" max="10" width="10.7109375" customWidth="1"/>
    <col min="11" max="11" width="11.85546875" customWidth="1"/>
    <col min="12" max="12" width="17.85546875" customWidth="1"/>
  </cols>
  <sheetData>
    <row r="1" spans="1:9" x14ac:dyDescent="0.25">
      <c r="A1" s="2" t="s">
        <v>1</v>
      </c>
      <c r="B1" s="7" t="s">
        <v>18</v>
      </c>
      <c r="C1" s="2" t="s">
        <v>19</v>
      </c>
      <c r="D1" s="2" t="s">
        <v>20</v>
      </c>
      <c r="E1" s="2" t="s">
        <v>21</v>
      </c>
      <c r="F1" s="2" t="s">
        <v>22</v>
      </c>
      <c r="G1" s="2" t="s">
        <v>7</v>
      </c>
      <c r="H1" s="2" t="s">
        <v>23</v>
      </c>
      <c r="I1" s="2" t="s">
        <v>24</v>
      </c>
    </row>
    <row r="2" spans="1:9" ht="14.25" hidden="1" customHeight="1" x14ac:dyDescent="0.25">
      <c r="A2" s="1">
        <v>11</v>
      </c>
      <c r="B2" s="8">
        <v>45664</v>
      </c>
      <c r="C2" s="1" t="s">
        <v>25</v>
      </c>
      <c r="D2" t="s">
        <v>26</v>
      </c>
      <c r="E2" t="s">
        <v>27</v>
      </c>
      <c r="F2" s="1" t="s">
        <v>28</v>
      </c>
      <c r="G2" t="s">
        <v>9</v>
      </c>
      <c r="H2" s="1">
        <v>1</v>
      </c>
      <c r="I2"/>
    </row>
    <row r="3" spans="1:9" ht="14.25" hidden="1" customHeight="1" x14ac:dyDescent="0.25">
      <c r="A3" s="1">
        <v>12</v>
      </c>
      <c r="B3" s="8">
        <v>45664</v>
      </c>
      <c r="C3" s="1" t="s">
        <v>25</v>
      </c>
      <c r="D3" t="s">
        <v>29</v>
      </c>
      <c r="E3" t="s">
        <v>27</v>
      </c>
      <c r="F3" s="1" t="s">
        <v>28</v>
      </c>
      <c r="G3" t="s">
        <v>9</v>
      </c>
      <c r="H3" s="1">
        <v>1</v>
      </c>
      <c r="I3"/>
    </row>
    <row r="4" spans="1:9" ht="14.25" hidden="1" customHeight="1" x14ac:dyDescent="0.25">
      <c r="A4" s="1">
        <v>7</v>
      </c>
      <c r="B4" s="8">
        <v>45665</v>
      </c>
      <c r="C4" s="1" t="s">
        <v>30</v>
      </c>
      <c r="D4" t="s">
        <v>31</v>
      </c>
      <c r="E4" t="s">
        <v>32</v>
      </c>
      <c r="F4" s="1" t="s">
        <v>28</v>
      </c>
      <c r="G4" t="s">
        <v>12</v>
      </c>
      <c r="H4" s="1" t="s">
        <v>33</v>
      </c>
      <c r="I4"/>
    </row>
    <row r="5" spans="1:9" ht="14.25" hidden="1" customHeight="1" x14ac:dyDescent="0.25">
      <c r="A5" s="1">
        <v>9</v>
      </c>
      <c r="B5" s="8">
        <v>45665</v>
      </c>
      <c r="C5" s="1" t="s">
        <v>34</v>
      </c>
      <c r="D5" t="s">
        <v>35</v>
      </c>
      <c r="E5" t="s">
        <v>36</v>
      </c>
      <c r="F5" s="1" t="s">
        <v>28</v>
      </c>
      <c r="G5" t="s">
        <v>10</v>
      </c>
      <c r="H5" s="1">
        <v>1</v>
      </c>
      <c r="I5"/>
    </row>
    <row r="6" spans="1:9" ht="14.25" hidden="1" customHeight="1" x14ac:dyDescent="0.25">
      <c r="A6" s="1">
        <v>10</v>
      </c>
      <c r="B6" s="8">
        <v>45665</v>
      </c>
      <c r="C6" s="1" t="s">
        <v>25</v>
      </c>
      <c r="D6" t="s">
        <v>37</v>
      </c>
      <c r="E6" t="s">
        <v>38</v>
      </c>
      <c r="F6" s="1" t="s">
        <v>28</v>
      </c>
      <c r="G6" t="s">
        <v>13</v>
      </c>
      <c r="H6" s="1">
        <v>3</v>
      </c>
      <c r="I6"/>
    </row>
    <row r="7" spans="1:9" ht="14.25" hidden="1" customHeight="1" x14ac:dyDescent="0.25">
      <c r="A7" s="1">
        <v>11</v>
      </c>
      <c r="B7" s="8">
        <v>45665</v>
      </c>
      <c r="C7" s="1" t="s">
        <v>25</v>
      </c>
      <c r="D7" t="s">
        <v>39</v>
      </c>
      <c r="E7" t="s">
        <v>40</v>
      </c>
      <c r="F7" s="1" t="s">
        <v>28</v>
      </c>
      <c r="G7" t="s">
        <v>41</v>
      </c>
      <c r="H7" s="1">
        <v>1</v>
      </c>
      <c r="I7"/>
    </row>
    <row r="8" spans="1:9" ht="14.25" hidden="1" customHeight="1" x14ac:dyDescent="0.25">
      <c r="A8" s="1" t="s">
        <v>2</v>
      </c>
      <c r="B8" s="8">
        <v>45665</v>
      </c>
      <c r="C8" s="1" t="s">
        <v>45</v>
      </c>
      <c r="D8" t="s">
        <v>46</v>
      </c>
      <c r="E8" t="s">
        <v>47</v>
      </c>
      <c r="F8" s="1" t="s">
        <v>28</v>
      </c>
      <c r="G8" t="s">
        <v>11</v>
      </c>
      <c r="H8" s="1">
        <v>2</v>
      </c>
      <c r="I8"/>
    </row>
    <row r="9" spans="1:9" ht="14.25" hidden="1" customHeight="1" x14ac:dyDescent="0.25">
      <c r="A9" s="1" t="s">
        <v>2</v>
      </c>
      <c r="B9" s="8">
        <v>45665</v>
      </c>
      <c r="C9" s="1" t="s">
        <v>42</v>
      </c>
      <c r="D9" t="s">
        <v>43</v>
      </c>
      <c r="E9" t="s">
        <v>44</v>
      </c>
      <c r="F9" s="1" t="s">
        <v>28</v>
      </c>
      <c r="G9" t="s">
        <v>12</v>
      </c>
      <c r="H9" s="1">
        <v>2</v>
      </c>
      <c r="I9"/>
    </row>
    <row r="10" spans="1:9" ht="14.25" hidden="1" customHeight="1" x14ac:dyDescent="0.25">
      <c r="A10" s="1">
        <v>1</v>
      </c>
      <c r="B10" s="8">
        <v>45666</v>
      </c>
      <c r="C10" s="1" t="s">
        <v>48</v>
      </c>
      <c r="D10" t="s">
        <v>46</v>
      </c>
      <c r="E10" t="s">
        <v>49</v>
      </c>
      <c r="F10" s="1" t="s">
        <v>28</v>
      </c>
      <c r="G10" t="s">
        <v>12</v>
      </c>
      <c r="H10" s="1">
        <v>2</v>
      </c>
      <c r="I10"/>
    </row>
    <row r="11" spans="1:9" ht="14.25" hidden="1" customHeight="1" x14ac:dyDescent="0.25">
      <c r="A11" s="1">
        <v>2</v>
      </c>
      <c r="B11" s="8">
        <v>45666</v>
      </c>
      <c r="C11" s="1" t="s">
        <v>25</v>
      </c>
      <c r="D11" t="s">
        <v>50</v>
      </c>
      <c r="E11" t="s">
        <v>49</v>
      </c>
      <c r="F11" s="1" t="s">
        <v>28</v>
      </c>
      <c r="G11" t="s">
        <v>12</v>
      </c>
      <c r="H11" s="1">
        <v>2</v>
      </c>
      <c r="I11"/>
    </row>
    <row r="12" spans="1:9" ht="14.25" hidden="1" customHeight="1" x14ac:dyDescent="0.25">
      <c r="A12" s="1">
        <v>10</v>
      </c>
      <c r="B12" s="8">
        <v>45666</v>
      </c>
      <c r="C12" s="1" t="s">
        <v>51</v>
      </c>
      <c r="D12" t="s">
        <v>52</v>
      </c>
      <c r="E12" t="s">
        <v>53</v>
      </c>
      <c r="F12" s="1" t="s">
        <v>28</v>
      </c>
      <c r="G12" t="s">
        <v>11</v>
      </c>
      <c r="I12"/>
    </row>
    <row r="13" spans="1:9" ht="14.25" hidden="1" customHeight="1" x14ac:dyDescent="0.25">
      <c r="A13" s="1">
        <v>11</v>
      </c>
      <c r="B13" s="8">
        <v>45666</v>
      </c>
      <c r="C13" s="1" t="s">
        <v>25</v>
      </c>
      <c r="D13" t="s">
        <v>26</v>
      </c>
      <c r="E13" t="s">
        <v>27</v>
      </c>
      <c r="F13" s="1" t="s">
        <v>28</v>
      </c>
      <c r="G13" t="s">
        <v>9</v>
      </c>
      <c r="H13" s="1">
        <v>1</v>
      </c>
      <c r="I13"/>
    </row>
    <row r="14" spans="1:9" ht="14.25" hidden="1" customHeight="1" x14ac:dyDescent="0.25">
      <c r="A14" s="1">
        <v>12</v>
      </c>
      <c r="B14" s="8">
        <v>45666</v>
      </c>
      <c r="C14" s="1" t="s">
        <v>25</v>
      </c>
      <c r="D14" t="s">
        <v>29</v>
      </c>
      <c r="E14" t="s">
        <v>27</v>
      </c>
      <c r="F14" s="1" t="s">
        <v>28</v>
      </c>
      <c r="G14" t="s">
        <v>9</v>
      </c>
      <c r="H14" s="1">
        <v>1</v>
      </c>
      <c r="I14"/>
    </row>
    <row r="15" spans="1:9" ht="14.25" hidden="1" customHeight="1" x14ac:dyDescent="0.25">
      <c r="A15" s="1" t="s">
        <v>54</v>
      </c>
      <c r="B15" s="8">
        <v>45666</v>
      </c>
      <c r="C15" s="1" t="s">
        <v>55</v>
      </c>
      <c r="D15" t="s">
        <v>56</v>
      </c>
      <c r="E15" t="s">
        <v>57</v>
      </c>
      <c r="F15" s="1" t="s">
        <v>28</v>
      </c>
      <c r="G15" t="s">
        <v>11</v>
      </c>
      <c r="H15" s="1">
        <v>2</v>
      </c>
      <c r="I15"/>
    </row>
    <row r="16" spans="1:9" ht="14.25" hidden="1" customHeight="1" x14ac:dyDescent="0.25">
      <c r="A16" s="1">
        <v>1</v>
      </c>
      <c r="B16" s="8">
        <v>45667</v>
      </c>
      <c r="C16" s="1" t="s">
        <v>48</v>
      </c>
      <c r="D16" t="s">
        <v>46</v>
      </c>
      <c r="E16" t="s">
        <v>58</v>
      </c>
      <c r="F16" s="1" t="s">
        <v>28</v>
      </c>
      <c r="G16" t="s">
        <v>12</v>
      </c>
      <c r="H16" s="1">
        <v>2</v>
      </c>
      <c r="I16"/>
    </row>
    <row r="17" spans="1:9" ht="14.25" hidden="1" customHeight="1" x14ac:dyDescent="0.25">
      <c r="A17" s="1">
        <v>5</v>
      </c>
      <c r="B17" s="8">
        <v>45667</v>
      </c>
      <c r="C17" s="1" t="s">
        <v>59</v>
      </c>
      <c r="D17" t="s">
        <v>60</v>
      </c>
      <c r="E17" t="s">
        <v>61</v>
      </c>
      <c r="F17" s="1" t="s">
        <v>28</v>
      </c>
      <c r="G17" t="s">
        <v>62</v>
      </c>
      <c r="I17"/>
    </row>
    <row r="18" spans="1:9" ht="14.25" hidden="1" customHeight="1" x14ac:dyDescent="0.25">
      <c r="A18" s="1">
        <v>6</v>
      </c>
      <c r="B18" s="8">
        <v>45667</v>
      </c>
      <c r="C18" s="1" t="s">
        <v>55</v>
      </c>
      <c r="D18" t="s">
        <v>67</v>
      </c>
      <c r="E18" t="s">
        <v>68</v>
      </c>
      <c r="F18" s="1" t="s">
        <v>28</v>
      </c>
      <c r="G18" t="s">
        <v>13</v>
      </c>
      <c r="H18" s="1">
        <v>1</v>
      </c>
      <c r="I18"/>
    </row>
    <row r="19" spans="1:9" ht="14.25" hidden="1" customHeight="1" x14ac:dyDescent="0.25">
      <c r="A19" s="1">
        <v>6</v>
      </c>
      <c r="B19" s="8">
        <v>45667</v>
      </c>
      <c r="C19" s="1" t="s">
        <v>63</v>
      </c>
      <c r="D19" t="s">
        <v>64</v>
      </c>
      <c r="E19" t="s">
        <v>65</v>
      </c>
      <c r="F19" s="1" t="s">
        <v>66</v>
      </c>
      <c r="G19" t="s">
        <v>12</v>
      </c>
      <c r="H19" s="1">
        <v>1</v>
      </c>
      <c r="I19"/>
    </row>
    <row r="20" spans="1:9" ht="14.25" hidden="1" customHeight="1" x14ac:dyDescent="0.25">
      <c r="A20" s="1" t="s">
        <v>69</v>
      </c>
      <c r="B20" s="8">
        <v>45667</v>
      </c>
      <c r="C20" s="1" t="s">
        <v>59</v>
      </c>
      <c r="D20" t="s">
        <v>70</v>
      </c>
      <c r="E20" t="s">
        <v>71</v>
      </c>
      <c r="F20" s="1" t="s">
        <v>28</v>
      </c>
      <c r="G20" t="s">
        <v>14</v>
      </c>
      <c r="I20"/>
    </row>
    <row r="21" spans="1:9" ht="14.25" hidden="1" customHeight="1" x14ac:dyDescent="0.25">
      <c r="A21" s="1" t="s">
        <v>2</v>
      </c>
      <c r="B21" s="8">
        <v>45667</v>
      </c>
      <c r="C21" s="1" t="s">
        <v>25</v>
      </c>
      <c r="D21" t="s">
        <v>72</v>
      </c>
      <c r="E21" t="s">
        <v>73</v>
      </c>
      <c r="F21" s="1" t="s">
        <v>28</v>
      </c>
      <c r="G21" t="s">
        <v>10</v>
      </c>
      <c r="H21" s="1">
        <v>3</v>
      </c>
      <c r="I21"/>
    </row>
    <row r="22" spans="1:9" ht="14.25" hidden="1" customHeight="1" x14ac:dyDescent="0.25">
      <c r="A22" s="1" t="s">
        <v>54</v>
      </c>
      <c r="B22" s="8">
        <v>45668</v>
      </c>
      <c r="C22" s="1" t="s">
        <v>25</v>
      </c>
      <c r="D22" t="s">
        <v>70</v>
      </c>
      <c r="E22" t="s">
        <v>71</v>
      </c>
      <c r="F22" s="1" t="s">
        <v>28</v>
      </c>
      <c r="G22" t="s">
        <v>14</v>
      </c>
      <c r="I22"/>
    </row>
    <row r="23" spans="1:9" ht="14.25" hidden="1" customHeight="1" x14ac:dyDescent="0.25">
      <c r="A23" s="1">
        <v>1</v>
      </c>
      <c r="B23" s="8">
        <v>45670</v>
      </c>
      <c r="C23" s="1" t="s">
        <v>25</v>
      </c>
      <c r="D23" t="s">
        <v>74</v>
      </c>
      <c r="E23" t="s">
        <v>75</v>
      </c>
      <c r="F23" s="1" t="s">
        <v>28</v>
      </c>
      <c r="G23" t="s">
        <v>76</v>
      </c>
      <c r="H23" s="1">
        <v>1</v>
      </c>
      <c r="I23"/>
    </row>
    <row r="24" spans="1:9" ht="14.25" hidden="1" customHeight="1" x14ac:dyDescent="0.25">
      <c r="A24" s="1">
        <v>2</v>
      </c>
      <c r="B24" s="8">
        <v>45670</v>
      </c>
      <c r="C24" s="1" t="s">
        <v>25</v>
      </c>
      <c r="D24" t="s">
        <v>35</v>
      </c>
      <c r="E24" t="s">
        <v>75</v>
      </c>
      <c r="F24" s="1" t="s">
        <v>28</v>
      </c>
      <c r="G24" t="s">
        <v>76</v>
      </c>
      <c r="H24" s="1">
        <v>1</v>
      </c>
      <c r="I24"/>
    </row>
    <row r="25" spans="1:9" ht="14.25" hidden="1" customHeight="1" x14ac:dyDescent="0.25">
      <c r="A25" s="1">
        <v>7</v>
      </c>
      <c r="B25" s="8">
        <v>45670</v>
      </c>
      <c r="C25" s="1" t="s">
        <v>77</v>
      </c>
      <c r="D25" t="s">
        <v>31</v>
      </c>
      <c r="E25" t="s">
        <v>32</v>
      </c>
      <c r="F25" s="1" t="s">
        <v>28</v>
      </c>
      <c r="G25" t="s">
        <v>12</v>
      </c>
      <c r="I25"/>
    </row>
    <row r="26" spans="1:9" ht="14.25" hidden="1" customHeight="1" x14ac:dyDescent="0.25">
      <c r="A26" s="1">
        <v>8</v>
      </c>
      <c r="B26" s="8">
        <v>45670</v>
      </c>
      <c r="C26" s="1" t="s">
        <v>25</v>
      </c>
      <c r="D26" t="s">
        <v>52</v>
      </c>
      <c r="E26" t="s">
        <v>78</v>
      </c>
      <c r="F26" s="1" t="s">
        <v>28</v>
      </c>
      <c r="G26" t="s">
        <v>13</v>
      </c>
      <c r="H26" s="1">
        <v>2</v>
      </c>
      <c r="I26"/>
    </row>
    <row r="27" spans="1:9" ht="14.25" hidden="1" customHeight="1" x14ac:dyDescent="0.25">
      <c r="A27" s="1">
        <v>10</v>
      </c>
      <c r="B27" s="8">
        <v>45670</v>
      </c>
      <c r="C27" s="1" t="s">
        <v>25</v>
      </c>
      <c r="D27" t="s">
        <v>82</v>
      </c>
      <c r="E27" t="s">
        <v>83</v>
      </c>
      <c r="F27" s="1" t="s">
        <v>28</v>
      </c>
      <c r="G27" t="s">
        <v>76</v>
      </c>
      <c r="I27"/>
    </row>
    <row r="28" spans="1:9" ht="14.25" hidden="1" customHeight="1" x14ac:dyDescent="0.25">
      <c r="A28" s="1">
        <v>10</v>
      </c>
      <c r="B28" s="8">
        <v>45670</v>
      </c>
      <c r="C28" s="1" t="s">
        <v>79</v>
      </c>
      <c r="D28" t="s">
        <v>80</v>
      </c>
      <c r="E28" t="s">
        <v>81</v>
      </c>
      <c r="F28" s="1" t="s">
        <v>28</v>
      </c>
      <c r="G28" t="s">
        <v>11</v>
      </c>
      <c r="H28" s="1">
        <v>3</v>
      </c>
      <c r="I28"/>
    </row>
    <row r="29" spans="1:9" ht="14.25" hidden="1" customHeight="1" x14ac:dyDescent="0.25">
      <c r="A29" s="1">
        <v>11</v>
      </c>
      <c r="B29" s="8">
        <v>45670</v>
      </c>
      <c r="C29" s="1" t="s">
        <v>25</v>
      </c>
      <c r="D29" t="s">
        <v>84</v>
      </c>
      <c r="E29" t="s">
        <v>85</v>
      </c>
      <c r="F29" s="1" t="s">
        <v>66</v>
      </c>
      <c r="G29" t="s">
        <v>12</v>
      </c>
      <c r="H29" s="1">
        <v>1</v>
      </c>
      <c r="I29"/>
    </row>
    <row r="30" spans="1:9" ht="14.25" hidden="1" customHeight="1" x14ac:dyDescent="0.25">
      <c r="A30" s="9" t="s">
        <v>86</v>
      </c>
      <c r="B30" s="8">
        <v>45670</v>
      </c>
      <c r="C30" s="1" t="s">
        <v>42</v>
      </c>
      <c r="D30" t="s">
        <v>87</v>
      </c>
      <c r="E30" t="s">
        <v>88</v>
      </c>
      <c r="F30" s="1" t="s">
        <v>28</v>
      </c>
      <c r="G30" t="s">
        <v>9</v>
      </c>
      <c r="H30" s="1">
        <v>2</v>
      </c>
      <c r="I30"/>
    </row>
    <row r="31" spans="1:9" ht="14.25" hidden="1" customHeight="1" x14ac:dyDescent="0.25">
      <c r="A31" s="10" t="s">
        <v>2</v>
      </c>
      <c r="B31" s="8">
        <v>45670</v>
      </c>
      <c r="C31" s="1" t="s">
        <v>25</v>
      </c>
      <c r="D31" t="s">
        <v>89</v>
      </c>
      <c r="E31" t="s">
        <v>90</v>
      </c>
      <c r="F31" s="1" t="s">
        <v>66</v>
      </c>
      <c r="G31" t="s">
        <v>11</v>
      </c>
      <c r="H31" s="1">
        <v>3</v>
      </c>
      <c r="I31"/>
    </row>
    <row r="32" spans="1:9" ht="14.25" hidden="1" customHeight="1" x14ac:dyDescent="0.25">
      <c r="A32" s="10" t="s">
        <v>2</v>
      </c>
      <c r="B32" s="8">
        <v>45670</v>
      </c>
      <c r="C32" s="1" t="s">
        <v>25</v>
      </c>
      <c r="D32" t="s">
        <v>89</v>
      </c>
      <c r="E32" t="s">
        <v>91</v>
      </c>
      <c r="F32" s="1" t="s">
        <v>66</v>
      </c>
      <c r="G32" t="s">
        <v>11</v>
      </c>
      <c r="H32" s="1">
        <v>4</v>
      </c>
      <c r="I32"/>
    </row>
    <row r="33" spans="1:9" ht="14.25" hidden="1" customHeight="1" x14ac:dyDescent="0.25">
      <c r="A33" s="1" t="s">
        <v>2</v>
      </c>
      <c r="B33" s="8">
        <v>45670</v>
      </c>
      <c r="C33" s="1" t="s">
        <v>92</v>
      </c>
      <c r="D33" t="s">
        <v>93</v>
      </c>
      <c r="E33" t="s">
        <v>94</v>
      </c>
      <c r="F33" s="1" t="s">
        <v>28</v>
      </c>
      <c r="G33" t="s">
        <v>12</v>
      </c>
      <c r="H33" s="1">
        <v>3</v>
      </c>
      <c r="I33"/>
    </row>
    <row r="34" spans="1:9" ht="14.25" hidden="1" customHeight="1" x14ac:dyDescent="0.25">
      <c r="A34" s="1" t="s">
        <v>3</v>
      </c>
      <c r="B34" s="8">
        <v>45670</v>
      </c>
      <c r="C34" s="1" t="s">
        <v>42</v>
      </c>
      <c r="D34" t="s">
        <v>95</v>
      </c>
      <c r="E34" t="s">
        <v>96</v>
      </c>
      <c r="F34" s="1" t="s">
        <v>28</v>
      </c>
      <c r="G34" t="s">
        <v>76</v>
      </c>
      <c r="H34" s="1">
        <v>3</v>
      </c>
      <c r="I34"/>
    </row>
    <row r="35" spans="1:9" ht="14.25" hidden="1" customHeight="1" x14ac:dyDescent="0.25">
      <c r="A35" s="1" t="s">
        <v>3</v>
      </c>
      <c r="B35" s="8">
        <v>45670</v>
      </c>
      <c r="C35" s="1" t="s">
        <v>42</v>
      </c>
      <c r="D35" t="s">
        <v>97</v>
      </c>
      <c r="E35" t="s">
        <v>98</v>
      </c>
      <c r="F35" s="1" t="s">
        <v>66</v>
      </c>
      <c r="G35" t="s">
        <v>12</v>
      </c>
      <c r="H35" s="1">
        <v>2</v>
      </c>
      <c r="I35"/>
    </row>
    <row r="36" spans="1:9" ht="14.25" hidden="1" customHeight="1" x14ac:dyDescent="0.25">
      <c r="A36" s="11" t="s">
        <v>4</v>
      </c>
      <c r="B36" s="8">
        <v>45670</v>
      </c>
      <c r="C36" s="1" t="s">
        <v>25</v>
      </c>
      <c r="D36" t="s">
        <v>74</v>
      </c>
      <c r="E36" t="s">
        <v>99</v>
      </c>
      <c r="F36" s="1" t="s">
        <v>28</v>
      </c>
      <c r="G36" t="s">
        <v>76</v>
      </c>
      <c r="H36" s="1">
        <v>3</v>
      </c>
      <c r="I36"/>
    </row>
    <row r="37" spans="1:9" ht="14.25" hidden="1" customHeight="1" x14ac:dyDescent="0.25">
      <c r="A37" s="11" t="s">
        <v>4</v>
      </c>
      <c r="B37" s="8">
        <v>45670</v>
      </c>
      <c r="C37" s="1" t="s">
        <v>25</v>
      </c>
      <c r="D37" t="s">
        <v>74</v>
      </c>
      <c r="E37" t="s">
        <v>100</v>
      </c>
      <c r="F37" s="1" t="s">
        <v>28</v>
      </c>
      <c r="G37" t="s">
        <v>76</v>
      </c>
      <c r="H37" s="1">
        <v>3</v>
      </c>
      <c r="I37"/>
    </row>
    <row r="38" spans="1:9" ht="14.25" hidden="1" customHeight="1" x14ac:dyDescent="0.25">
      <c r="A38" s="1" t="s">
        <v>4</v>
      </c>
      <c r="B38" s="8">
        <v>45670</v>
      </c>
      <c r="C38" s="1" t="s">
        <v>42</v>
      </c>
      <c r="D38" t="s">
        <v>93</v>
      </c>
      <c r="E38" t="s">
        <v>94</v>
      </c>
      <c r="F38" s="1" t="s">
        <v>28</v>
      </c>
      <c r="G38" t="s">
        <v>12</v>
      </c>
      <c r="H38" s="1">
        <v>3</v>
      </c>
      <c r="I38"/>
    </row>
    <row r="39" spans="1:9" ht="14.25" hidden="1" customHeight="1" x14ac:dyDescent="0.25">
      <c r="A39" s="1" t="s">
        <v>5</v>
      </c>
      <c r="B39" s="8">
        <v>45670</v>
      </c>
      <c r="C39" s="1" t="s">
        <v>25</v>
      </c>
      <c r="D39" t="s">
        <v>104</v>
      </c>
      <c r="E39" t="s">
        <v>85</v>
      </c>
      <c r="F39" s="1" t="s">
        <v>28</v>
      </c>
      <c r="G39" t="s">
        <v>11</v>
      </c>
      <c r="H39" s="1">
        <v>1</v>
      </c>
      <c r="I39"/>
    </row>
    <row r="40" spans="1:9" ht="14.25" hidden="1" customHeight="1" x14ac:dyDescent="0.25">
      <c r="A40" s="1" t="s">
        <v>5</v>
      </c>
      <c r="B40" s="8">
        <v>45670</v>
      </c>
      <c r="C40" s="1" t="s">
        <v>48</v>
      </c>
      <c r="D40" t="s">
        <v>101</v>
      </c>
      <c r="E40" t="s">
        <v>102</v>
      </c>
      <c r="F40" s="1" t="s">
        <v>28</v>
      </c>
      <c r="G40" t="s">
        <v>76</v>
      </c>
      <c r="H40" s="1" t="s">
        <v>103</v>
      </c>
      <c r="I40"/>
    </row>
    <row r="41" spans="1:9" ht="14.25" hidden="1" customHeight="1" x14ac:dyDescent="0.25">
      <c r="A41" s="1">
        <v>1</v>
      </c>
      <c r="B41" s="8">
        <v>45671</v>
      </c>
      <c r="C41" s="1" t="s">
        <v>25</v>
      </c>
      <c r="D41" t="s">
        <v>105</v>
      </c>
      <c r="E41" t="s">
        <v>106</v>
      </c>
      <c r="F41" s="1" t="s">
        <v>28</v>
      </c>
      <c r="G41" t="s">
        <v>13</v>
      </c>
      <c r="H41" s="1">
        <v>2</v>
      </c>
      <c r="I41"/>
    </row>
    <row r="42" spans="1:9" ht="14.25" hidden="1" customHeight="1" x14ac:dyDescent="0.25">
      <c r="A42" s="1">
        <v>3</v>
      </c>
      <c r="B42" s="8">
        <v>45671</v>
      </c>
      <c r="C42" s="1" t="s">
        <v>107</v>
      </c>
      <c r="D42" t="s">
        <v>108</v>
      </c>
      <c r="E42" t="s">
        <v>109</v>
      </c>
      <c r="F42" s="1" t="s">
        <v>28</v>
      </c>
      <c r="G42" t="s">
        <v>12</v>
      </c>
      <c r="I42"/>
    </row>
    <row r="43" spans="1:9" ht="14.25" hidden="1" customHeight="1" x14ac:dyDescent="0.25">
      <c r="A43" s="1">
        <v>11</v>
      </c>
      <c r="B43" s="8">
        <v>45671</v>
      </c>
      <c r="C43" s="1" t="s">
        <v>25</v>
      </c>
      <c r="D43" t="s">
        <v>110</v>
      </c>
      <c r="E43" t="s">
        <v>111</v>
      </c>
      <c r="F43" s="1" t="s">
        <v>28</v>
      </c>
      <c r="G43" t="s">
        <v>12</v>
      </c>
      <c r="H43" s="1">
        <v>2</v>
      </c>
      <c r="I43"/>
    </row>
    <row r="44" spans="1:9" ht="14.25" hidden="1" customHeight="1" x14ac:dyDescent="0.25">
      <c r="A44" s="1">
        <v>12</v>
      </c>
      <c r="B44" s="8">
        <v>45671</v>
      </c>
      <c r="C44" s="1" t="s">
        <v>25</v>
      </c>
      <c r="D44" t="s">
        <v>112</v>
      </c>
      <c r="E44" t="s">
        <v>113</v>
      </c>
      <c r="F44" s="1" t="s">
        <v>66</v>
      </c>
      <c r="G44" t="s">
        <v>12</v>
      </c>
      <c r="H44" s="1">
        <v>3</v>
      </c>
      <c r="I44"/>
    </row>
    <row r="45" spans="1:9" ht="14.25" hidden="1" customHeight="1" x14ac:dyDescent="0.25">
      <c r="A45" s="1" t="s">
        <v>2</v>
      </c>
      <c r="B45" s="8">
        <v>45671</v>
      </c>
      <c r="C45" s="1" t="s">
        <v>55</v>
      </c>
      <c r="D45" t="s">
        <v>114</v>
      </c>
      <c r="E45" t="s">
        <v>115</v>
      </c>
      <c r="F45" s="1" t="s">
        <v>28</v>
      </c>
      <c r="G45" t="s">
        <v>9</v>
      </c>
      <c r="H45" s="1">
        <v>3</v>
      </c>
      <c r="I45"/>
    </row>
    <row r="46" spans="1:9" ht="14.25" hidden="1" customHeight="1" x14ac:dyDescent="0.25">
      <c r="A46" s="1" t="s">
        <v>3</v>
      </c>
      <c r="B46" s="8">
        <v>45671</v>
      </c>
      <c r="C46" s="1" t="s">
        <v>25</v>
      </c>
      <c r="D46" t="s">
        <v>116</v>
      </c>
      <c r="E46" t="s">
        <v>117</v>
      </c>
      <c r="F46" s="1" t="s">
        <v>28</v>
      </c>
      <c r="G46" t="s">
        <v>9</v>
      </c>
      <c r="H46" s="1">
        <v>1</v>
      </c>
      <c r="I46"/>
    </row>
    <row r="47" spans="1:9" ht="14.25" hidden="1" customHeight="1" x14ac:dyDescent="0.25">
      <c r="A47" s="12" t="s">
        <v>4</v>
      </c>
      <c r="B47" s="8">
        <v>45671</v>
      </c>
      <c r="C47" s="1" t="s">
        <v>55</v>
      </c>
      <c r="D47" t="s">
        <v>118</v>
      </c>
      <c r="E47" t="s">
        <v>119</v>
      </c>
      <c r="F47" s="1" t="s">
        <v>28</v>
      </c>
      <c r="G47" t="s">
        <v>76</v>
      </c>
      <c r="H47" s="1">
        <v>3</v>
      </c>
      <c r="I47"/>
    </row>
    <row r="48" spans="1:9" ht="14.25" hidden="1" customHeight="1" x14ac:dyDescent="0.25">
      <c r="A48" s="12" t="s">
        <v>4</v>
      </c>
      <c r="B48" s="8">
        <v>45671</v>
      </c>
      <c r="C48" s="1" t="s">
        <v>55</v>
      </c>
      <c r="D48" t="s">
        <v>118</v>
      </c>
      <c r="E48" t="s">
        <v>120</v>
      </c>
      <c r="F48" s="1" t="s">
        <v>28</v>
      </c>
      <c r="G48" t="s">
        <v>76</v>
      </c>
      <c r="H48" s="1">
        <v>3</v>
      </c>
      <c r="I48"/>
    </row>
    <row r="49" spans="1:9" ht="14.25" hidden="1" customHeight="1" x14ac:dyDescent="0.25">
      <c r="A49" s="13" t="s">
        <v>5</v>
      </c>
      <c r="B49" s="8">
        <v>45671</v>
      </c>
      <c r="C49" s="1" t="s">
        <v>124</v>
      </c>
      <c r="D49" t="s">
        <v>125</v>
      </c>
      <c r="E49" t="s">
        <v>126</v>
      </c>
      <c r="F49" s="1" t="s">
        <v>66</v>
      </c>
      <c r="G49" t="s">
        <v>11</v>
      </c>
      <c r="H49" s="1">
        <v>2</v>
      </c>
      <c r="I49"/>
    </row>
    <row r="50" spans="1:9" ht="14.25" hidden="1" customHeight="1" x14ac:dyDescent="0.25">
      <c r="A50" s="13" t="s">
        <v>5</v>
      </c>
      <c r="B50" s="8">
        <v>45671</v>
      </c>
      <c r="C50" s="1" t="s">
        <v>124</v>
      </c>
      <c r="D50" t="s">
        <v>125</v>
      </c>
      <c r="E50" t="s">
        <v>127</v>
      </c>
      <c r="F50" s="1" t="s">
        <v>66</v>
      </c>
      <c r="G50" t="s">
        <v>11</v>
      </c>
      <c r="H50" s="1">
        <v>3</v>
      </c>
      <c r="I50"/>
    </row>
    <row r="51" spans="1:9" ht="14.25" hidden="1" customHeight="1" x14ac:dyDescent="0.25">
      <c r="A51" s="13" t="s">
        <v>5</v>
      </c>
      <c r="B51" s="8">
        <v>45671</v>
      </c>
      <c r="C51" s="1" t="s">
        <v>25</v>
      </c>
      <c r="D51" t="s">
        <v>121</v>
      </c>
      <c r="E51" t="s">
        <v>122</v>
      </c>
      <c r="F51" s="1" t="s">
        <v>28</v>
      </c>
      <c r="G51" t="s">
        <v>76</v>
      </c>
      <c r="H51" s="1">
        <v>2</v>
      </c>
      <c r="I51"/>
    </row>
    <row r="52" spans="1:9" ht="14.25" hidden="1" customHeight="1" x14ac:dyDescent="0.25">
      <c r="A52" s="13" t="s">
        <v>5</v>
      </c>
      <c r="B52" s="8">
        <v>45671</v>
      </c>
      <c r="C52" s="1" t="s">
        <v>25</v>
      </c>
      <c r="D52" t="s">
        <v>121</v>
      </c>
      <c r="E52" t="s">
        <v>123</v>
      </c>
      <c r="F52" s="1" t="s">
        <v>28</v>
      </c>
      <c r="G52" t="s">
        <v>76</v>
      </c>
      <c r="H52" s="1">
        <v>2</v>
      </c>
      <c r="I52"/>
    </row>
    <row r="53" spans="1:9" ht="14.25" hidden="1" customHeight="1" x14ac:dyDescent="0.25">
      <c r="A53" s="1">
        <v>1</v>
      </c>
      <c r="B53" s="8">
        <v>45672</v>
      </c>
      <c r="C53" s="1" t="s">
        <v>42</v>
      </c>
      <c r="D53" t="s">
        <v>128</v>
      </c>
      <c r="E53" t="str">
        <f>UPPER("Biologia Molecolare e Cellulare")</f>
        <v>BIOLOGIA MOLECOLARE E CELLULARE</v>
      </c>
      <c r="F53" s="1" t="s">
        <v>28</v>
      </c>
      <c r="G53" t="s">
        <v>16</v>
      </c>
      <c r="I53"/>
    </row>
    <row r="54" spans="1:9" ht="14.25" hidden="1" customHeight="1" x14ac:dyDescent="0.25">
      <c r="A54" s="1">
        <v>3</v>
      </c>
      <c r="B54" s="8">
        <v>45672</v>
      </c>
      <c r="C54" s="1" t="s">
        <v>25</v>
      </c>
      <c r="D54" t="s">
        <v>129</v>
      </c>
      <c r="E54" t="s">
        <v>130</v>
      </c>
      <c r="F54" s="1" t="s">
        <v>28</v>
      </c>
      <c r="G54" t="s">
        <v>131</v>
      </c>
      <c r="H54" s="1" t="s">
        <v>28</v>
      </c>
      <c r="I54"/>
    </row>
    <row r="55" spans="1:9" ht="14.25" hidden="1" customHeight="1" x14ac:dyDescent="0.25">
      <c r="A55" s="1">
        <v>5</v>
      </c>
      <c r="B55" s="8">
        <v>45672</v>
      </c>
      <c r="C55" s="1" t="s">
        <v>55</v>
      </c>
      <c r="D55" t="s">
        <v>132</v>
      </c>
      <c r="E55" t="s">
        <v>133</v>
      </c>
      <c r="F55" s="1" t="s">
        <v>134</v>
      </c>
      <c r="G55" t="s">
        <v>11</v>
      </c>
      <c r="H55" s="1">
        <v>2</v>
      </c>
      <c r="I55"/>
    </row>
    <row r="56" spans="1:9" ht="14.25" hidden="1" customHeight="1" x14ac:dyDescent="0.25">
      <c r="A56" s="1">
        <v>7</v>
      </c>
      <c r="B56" s="8">
        <v>45672</v>
      </c>
      <c r="C56" s="1" t="s">
        <v>124</v>
      </c>
      <c r="D56" t="s">
        <v>135</v>
      </c>
      <c r="E56" t="s">
        <v>136</v>
      </c>
      <c r="F56" s="1" t="s">
        <v>28</v>
      </c>
      <c r="G56" t="s">
        <v>137</v>
      </c>
      <c r="I56" s="1" t="s">
        <v>138</v>
      </c>
    </row>
    <row r="57" spans="1:9" ht="14.25" hidden="1" customHeight="1" x14ac:dyDescent="0.25">
      <c r="A57" s="1">
        <v>8</v>
      </c>
      <c r="B57" s="8">
        <v>45672</v>
      </c>
      <c r="C57" s="1" t="s">
        <v>55</v>
      </c>
      <c r="D57" t="s">
        <v>139</v>
      </c>
      <c r="E57" t="s">
        <v>140</v>
      </c>
      <c r="F57" s="1" t="s">
        <v>28</v>
      </c>
      <c r="G57" t="s">
        <v>15</v>
      </c>
      <c r="H57" s="1">
        <v>1</v>
      </c>
      <c r="I57"/>
    </row>
    <row r="58" spans="1:9" ht="14.25" hidden="1" customHeight="1" x14ac:dyDescent="0.25">
      <c r="A58" s="1">
        <v>9</v>
      </c>
      <c r="B58" s="8">
        <v>45672</v>
      </c>
      <c r="C58" s="1" t="s">
        <v>107</v>
      </c>
      <c r="D58" t="s">
        <v>141</v>
      </c>
      <c r="E58" t="s">
        <v>142</v>
      </c>
      <c r="F58" s="1" t="s">
        <v>28</v>
      </c>
      <c r="G58" t="s">
        <v>15</v>
      </c>
      <c r="I58"/>
    </row>
    <row r="59" spans="1:9" ht="14.25" hidden="1" customHeight="1" x14ac:dyDescent="0.25">
      <c r="A59" s="1">
        <v>12</v>
      </c>
      <c r="B59" s="8">
        <v>45672</v>
      </c>
      <c r="C59" s="1" t="s">
        <v>143</v>
      </c>
      <c r="D59" t="s">
        <v>144</v>
      </c>
      <c r="E59" t="s">
        <v>145</v>
      </c>
      <c r="F59" s="1" t="s">
        <v>146</v>
      </c>
      <c r="G59" t="s">
        <v>9</v>
      </c>
      <c r="H59" s="1">
        <v>1</v>
      </c>
      <c r="I59"/>
    </row>
    <row r="60" spans="1:9" ht="14.25" hidden="1" customHeight="1" x14ac:dyDescent="0.25">
      <c r="A60" s="1" t="s">
        <v>2</v>
      </c>
      <c r="B60" s="8">
        <v>45672</v>
      </c>
      <c r="C60" s="1" t="s">
        <v>25</v>
      </c>
      <c r="D60" t="s">
        <v>147</v>
      </c>
      <c r="E60" t="s">
        <v>148</v>
      </c>
      <c r="F60" s="1" t="s">
        <v>66</v>
      </c>
      <c r="G60" t="s">
        <v>11</v>
      </c>
      <c r="H60" s="1">
        <v>1</v>
      </c>
      <c r="I60" t="s">
        <v>138</v>
      </c>
    </row>
    <row r="61" spans="1:9" ht="14.25" hidden="1" customHeight="1" x14ac:dyDescent="0.25">
      <c r="A61" s="1" t="s">
        <v>3</v>
      </c>
      <c r="B61" s="8">
        <v>45672</v>
      </c>
      <c r="C61" s="1" t="s">
        <v>25</v>
      </c>
      <c r="D61" t="s">
        <v>149</v>
      </c>
      <c r="E61" t="s">
        <v>150</v>
      </c>
      <c r="F61" s="1" t="s">
        <v>28</v>
      </c>
      <c r="G61" t="s">
        <v>76</v>
      </c>
      <c r="H61" s="1">
        <v>1</v>
      </c>
      <c r="I61"/>
    </row>
    <row r="62" spans="1:9" ht="14.25" hidden="1" customHeight="1" x14ac:dyDescent="0.25">
      <c r="A62" s="14" t="s">
        <v>4</v>
      </c>
      <c r="B62" s="8">
        <v>45672</v>
      </c>
      <c r="C62" s="1" t="s">
        <v>55</v>
      </c>
      <c r="D62" t="s">
        <v>151</v>
      </c>
      <c r="E62" t="s">
        <v>152</v>
      </c>
      <c r="F62" s="1" t="s">
        <v>28</v>
      </c>
      <c r="G62" t="s">
        <v>76</v>
      </c>
      <c r="H62" s="1">
        <v>3</v>
      </c>
      <c r="I62"/>
    </row>
    <row r="63" spans="1:9" ht="14.25" hidden="1" customHeight="1" x14ac:dyDescent="0.25">
      <c r="A63" s="14" t="s">
        <v>4</v>
      </c>
      <c r="B63" s="8">
        <v>45672</v>
      </c>
      <c r="C63" s="1" t="s">
        <v>55</v>
      </c>
      <c r="D63" t="s">
        <v>151</v>
      </c>
      <c r="E63" t="s">
        <v>153</v>
      </c>
      <c r="F63" s="1" t="s">
        <v>28</v>
      </c>
      <c r="G63" t="s">
        <v>12</v>
      </c>
      <c r="H63" s="1">
        <v>4</v>
      </c>
      <c r="I63"/>
    </row>
    <row r="64" spans="1:9" ht="14.25" hidden="1" customHeight="1" x14ac:dyDescent="0.25">
      <c r="A64" s="1" t="s">
        <v>5</v>
      </c>
      <c r="B64" s="8">
        <v>45672</v>
      </c>
      <c r="C64" s="1" t="s">
        <v>55</v>
      </c>
      <c r="D64" t="s">
        <v>154</v>
      </c>
      <c r="E64" t="s">
        <v>155</v>
      </c>
      <c r="F64" s="1" t="s">
        <v>28</v>
      </c>
      <c r="G64" t="s">
        <v>9</v>
      </c>
      <c r="H64" s="1">
        <v>2</v>
      </c>
      <c r="I64"/>
    </row>
    <row r="65" spans="1:9" ht="14.25" hidden="1" customHeight="1" x14ac:dyDescent="0.25">
      <c r="A65" s="15" t="s">
        <v>54</v>
      </c>
      <c r="B65" s="8">
        <v>45672</v>
      </c>
      <c r="C65" s="1" t="s">
        <v>25</v>
      </c>
      <c r="D65" t="s">
        <v>64</v>
      </c>
      <c r="E65" t="s">
        <v>156</v>
      </c>
      <c r="F65" s="1" t="s">
        <v>66</v>
      </c>
      <c r="G65" t="s">
        <v>76</v>
      </c>
      <c r="H65" s="1">
        <v>1</v>
      </c>
      <c r="I65"/>
    </row>
    <row r="66" spans="1:9" ht="14.25" hidden="1" customHeight="1" x14ac:dyDescent="0.25">
      <c r="A66" s="15" t="s">
        <v>54</v>
      </c>
      <c r="B66" s="8">
        <v>45672</v>
      </c>
      <c r="C66" s="1" t="s">
        <v>25</v>
      </c>
      <c r="D66" t="s">
        <v>64</v>
      </c>
      <c r="E66" t="s">
        <v>157</v>
      </c>
      <c r="F66" s="1" t="s">
        <v>158</v>
      </c>
      <c r="G66" t="s">
        <v>12</v>
      </c>
      <c r="H66" s="1">
        <v>1</v>
      </c>
      <c r="I66"/>
    </row>
    <row r="67" spans="1:9" ht="14.25" hidden="1" customHeight="1" x14ac:dyDescent="0.25">
      <c r="A67" s="16">
        <v>1</v>
      </c>
      <c r="B67" s="8">
        <v>45673</v>
      </c>
      <c r="C67" s="1" t="s">
        <v>25</v>
      </c>
      <c r="D67" t="s">
        <v>159</v>
      </c>
      <c r="E67" t="s">
        <v>160</v>
      </c>
      <c r="F67" s="1" t="s">
        <v>28</v>
      </c>
      <c r="G67" t="s">
        <v>13</v>
      </c>
      <c r="H67" s="1">
        <v>1</v>
      </c>
      <c r="I67"/>
    </row>
    <row r="68" spans="1:9" ht="14.25" hidden="1" customHeight="1" x14ac:dyDescent="0.25">
      <c r="A68" s="16">
        <v>1</v>
      </c>
      <c r="B68" s="8">
        <v>45673</v>
      </c>
      <c r="C68" s="1" t="s">
        <v>25</v>
      </c>
      <c r="D68" t="s">
        <v>159</v>
      </c>
      <c r="E68" t="s">
        <v>161</v>
      </c>
      <c r="F68" s="1" t="s">
        <v>28</v>
      </c>
      <c r="G68" t="s">
        <v>13</v>
      </c>
      <c r="H68" s="1">
        <v>1</v>
      </c>
      <c r="I68"/>
    </row>
    <row r="69" spans="1:9" ht="14.25" hidden="1" customHeight="1" x14ac:dyDescent="0.25">
      <c r="A69" s="1">
        <v>2</v>
      </c>
      <c r="B69" s="8">
        <v>45673</v>
      </c>
      <c r="C69" s="1" t="s">
        <v>25</v>
      </c>
      <c r="D69" t="s">
        <v>162</v>
      </c>
      <c r="E69" t="s">
        <v>163</v>
      </c>
      <c r="F69" s="1" t="s">
        <v>66</v>
      </c>
      <c r="G69" t="s">
        <v>76</v>
      </c>
      <c r="H69" s="1">
        <v>2</v>
      </c>
      <c r="I69"/>
    </row>
    <row r="70" spans="1:9" ht="14.25" hidden="1" customHeight="1" x14ac:dyDescent="0.25">
      <c r="A70" s="1">
        <v>3</v>
      </c>
      <c r="B70" s="8">
        <v>45673</v>
      </c>
      <c r="C70" s="1" t="s">
        <v>25</v>
      </c>
      <c r="D70" t="s">
        <v>164</v>
      </c>
      <c r="E70" t="s">
        <v>165</v>
      </c>
      <c r="F70" s="1" t="s">
        <v>166</v>
      </c>
      <c r="G70" t="s">
        <v>12</v>
      </c>
      <c r="H70" s="1">
        <v>1</v>
      </c>
      <c r="I70"/>
    </row>
    <row r="71" spans="1:9" ht="14.25" hidden="1" customHeight="1" x14ac:dyDescent="0.25">
      <c r="A71" s="1">
        <v>5</v>
      </c>
      <c r="B71" s="8">
        <v>45673</v>
      </c>
      <c r="C71" s="1" t="s">
        <v>25</v>
      </c>
      <c r="D71" t="s">
        <v>116</v>
      </c>
      <c r="E71" t="s">
        <v>167</v>
      </c>
      <c r="F71" s="1" t="s">
        <v>28</v>
      </c>
      <c r="G71" t="s">
        <v>9</v>
      </c>
      <c r="I71"/>
    </row>
    <row r="72" spans="1:9" ht="14.25" hidden="1" customHeight="1" x14ac:dyDescent="0.25">
      <c r="A72" s="1">
        <v>6</v>
      </c>
      <c r="B72" s="8">
        <v>45673</v>
      </c>
      <c r="C72" s="1" t="s">
        <v>168</v>
      </c>
      <c r="D72" t="s">
        <v>80</v>
      </c>
      <c r="E72" t="s">
        <v>169</v>
      </c>
      <c r="F72" s="1" t="s">
        <v>28</v>
      </c>
      <c r="G72" t="s">
        <v>169</v>
      </c>
      <c r="H72" s="1" t="s">
        <v>28</v>
      </c>
      <c r="I72"/>
    </row>
    <row r="73" spans="1:9" ht="14.25" hidden="1" customHeight="1" x14ac:dyDescent="0.25">
      <c r="A73" s="1">
        <v>7</v>
      </c>
      <c r="B73" s="8">
        <v>45673</v>
      </c>
      <c r="C73" s="1" t="s">
        <v>124</v>
      </c>
      <c r="D73" t="s">
        <v>135</v>
      </c>
      <c r="E73" t="s">
        <v>136</v>
      </c>
      <c r="F73" s="1" t="s">
        <v>28</v>
      </c>
      <c r="G73" t="s">
        <v>137</v>
      </c>
      <c r="H73" s="1" t="s">
        <v>28</v>
      </c>
      <c r="I73" s="1" t="s">
        <v>138</v>
      </c>
    </row>
    <row r="74" spans="1:9" ht="14.25" hidden="1" customHeight="1" x14ac:dyDescent="0.25">
      <c r="A74" s="1">
        <v>8</v>
      </c>
      <c r="B74" s="8">
        <v>45673</v>
      </c>
      <c r="C74" s="1" t="s">
        <v>25</v>
      </c>
      <c r="D74" t="s">
        <v>170</v>
      </c>
      <c r="E74" t="s">
        <v>171</v>
      </c>
      <c r="F74" s="1" t="s">
        <v>28</v>
      </c>
      <c r="G74" t="s">
        <v>11</v>
      </c>
      <c r="H74" s="1">
        <v>2</v>
      </c>
      <c r="I74"/>
    </row>
    <row r="75" spans="1:9" ht="14.25" hidden="1" customHeight="1" x14ac:dyDescent="0.25">
      <c r="A75" s="1">
        <v>8</v>
      </c>
      <c r="B75" s="8">
        <v>45673</v>
      </c>
      <c r="C75" s="1" t="s">
        <v>55</v>
      </c>
      <c r="D75" t="s">
        <v>172</v>
      </c>
      <c r="E75" t="s">
        <v>173</v>
      </c>
      <c r="F75" s="1" t="s">
        <v>28</v>
      </c>
      <c r="G75" t="s">
        <v>15</v>
      </c>
      <c r="H75" s="1">
        <v>1</v>
      </c>
      <c r="I75"/>
    </row>
    <row r="76" spans="1:9" ht="14.25" hidden="1" customHeight="1" x14ac:dyDescent="0.25">
      <c r="A76" s="1">
        <v>10</v>
      </c>
      <c r="B76" s="8">
        <v>45673</v>
      </c>
      <c r="C76" s="1" t="s">
        <v>25</v>
      </c>
      <c r="D76" t="s">
        <v>174</v>
      </c>
      <c r="E76" t="s">
        <v>175</v>
      </c>
      <c r="F76" s="1" t="s">
        <v>28</v>
      </c>
      <c r="G76" t="s">
        <v>15</v>
      </c>
      <c r="H76" s="1">
        <v>1</v>
      </c>
      <c r="I76"/>
    </row>
    <row r="77" spans="1:9" ht="14.25" hidden="1" customHeight="1" x14ac:dyDescent="0.25">
      <c r="A77" s="1">
        <v>11</v>
      </c>
      <c r="B77" s="8">
        <v>45673</v>
      </c>
      <c r="C77" s="1" t="s">
        <v>25</v>
      </c>
      <c r="D77" t="s">
        <v>176</v>
      </c>
      <c r="E77" t="s">
        <v>165</v>
      </c>
      <c r="F77" s="1" t="s">
        <v>134</v>
      </c>
      <c r="G77" t="s">
        <v>12</v>
      </c>
      <c r="H77" s="1">
        <v>1</v>
      </c>
      <c r="I77"/>
    </row>
    <row r="78" spans="1:9" ht="14.25" hidden="1" customHeight="1" x14ac:dyDescent="0.25">
      <c r="A78" s="17">
        <v>11</v>
      </c>
      <c r="B78" s="8">
        <v>45673</v>
      </c>
      <c r="C78" s="1" t="s">
        <v>55</v>
      </c>
      <c r="D78" t="s">
        <v>177</v>
      </c>
      <c r="E78" t="s">
        <v>178</v>
      </c>
      <c r="F78" s="1" t="s">
        <v>28</v>
      </c>
      <c r="G78" t="s">
        <v>9</v>
      </c>
      <c r="H78" s="1">
        <v>1</v>
      </c>
      <c r="I78"/>
    </row>
    <row r="79" spans="1:9" ht="14.25" hidden="1" customHeight="1" x14ac:dyDescent="0.25">
      <c r="A79" s="17">
        <v>11</v>
      </c>
      <c r="B79" s="8">
        <v>45673</v>
      </c>
      <c r="C79" s="1" t="s">
        <v>55</v>
      </c>
      <c r="D79" t="s">
        <v>177</v>
      </c>
      <c r="E79" t="s">
        <v>178</v>
      </c>
      <c r="F79" s="1" t="s">
        <v>28</v>
      </c>
      <c r="G79" t="s">
        <v>9</v>
      </c>
      <c r="H79" s="1">
        <v>2</v>
      </c>
      <c r="I79"/>
    </row>
    <row r="80" spans="1:9" ht="14.25" hidden="1" customHeight="1" x14ac:dyDescent="0.25">
      <c r="A80" s="17">
        <v>11</v>
      </c>
      <c r="B80" s="8">
        <v>45673</v>
      </c>
      <c r="C80" s="1" t="s">
        <v>55</v>
      </c>
      <c r="D80" t="s">
        <v>179</v>
      </c>
      <c r="E80" t="s">
        <v>180</v>
      </c>
      <c r="F80" s="1" t="s">
        <v>66</v>
      </c>
      <c r="G80" t="s">
        <v>12</v>
      </c>
      <c r="H80" s="1">
        <v>2</v>
      </c>
      <c r="I80"/>
    </row>
    <row r="81" spans="1:9" ht="14.25" hidden="1" customHeight="1" x14ac:dyDescent="0.25">
      <c r="A81" s="1">
        <v>12</v>
      </c>
      <c r="B81" s="8">
        <v>45673</v>
      </c>
      <c r="C81" s="1" t="s">
        <v>25</v>
      </c>
      <c r="D81" t="s">
        <v>183</v>
      </c>
      <c r="E81" t="s">
        <v>184</v>
      </c>
      <c r="F81" s="1" t="s">
        <v>28</v>
      </c>
      <c r="G81" t="s">
        <v>13</v>
      </c>
      <c r="H81" s="1">
        <v>1</v>
      </c>
      <c r="I81"/>
    </row>
    <row r="82" spans="1:9" ht="14.25" hidden="1" customHeight="1" x14ac:dyDescent="0.25">
      <c r="A82" s="1">
        <v>12</v>
      </c>
      <c r="B82" s="8">
        <v>45673</v>
      </c>
      <c r="C82" s="1" t="s">
        <v>55</v>
      </c>
      <c r="D82" t="s">
        <v>181</v>
      </c>
      <c r="E82" t="s">
        <v>182</v>
      </c>
      <c r="F82" s="1" t="s">
        <v>28</v>
      </c>
      <c r="G82" t="s">
        <v>11</v>
      </c>
      <c r="H82" s="1">
        <v>3</v>
      </c>
      <c r="I82"/>
    </row>
    <row r="83" spans="1:9" ht="14.25" hidden="1" customHeight="1" x14ac:dyDescent="0.25">
      <c r="A83" s="1" t="s">
        <v>2</v>
      </c>
      <c r="B83" s="8">
        <v>45673</v>
      </c>
      <c r="C83" s="1" t="s">
        <v>25</v>
      </c>
      <c r="D83" t="s">
        <v>185</v>
      </c>
      <c r="E83" t="s">
        <v>186</v>
      </c>
      <c r="F83" s="1" t="s">
        <v>28</v>
      </c>
      <c r="G83" t="s">
        <v>12</v>
      </c>
      <c r="H83" s="1">
        <v>3</v>
      </c>
      <c r="I83"/>
    </row>
    <row r="84" spans="1:9" ht="14.25" hidden="1" customHeight="1" x14ac:dyDescent="0.25">
      <c r="A84" s="1" t="s">
        <v>3</v>
      </c>
      <c r="B84" s="8">
        <v>45673</v>
      </c>
      <c r="C84" s="1" t="s">
        <v>59</v>
      </c>
      <c r="D84" t="s">
        <v>187</v>
      </c>
      <c r="E84" t="s">
        <v>188</v>
      </c>
      <c r="F84" s="18" t="s">
        <v>158</v>
      </c>
      <c r="G84" t="s">
        <v>76</v>
      </c>
      <c r="H84" s="1">
        <v>1</v>
      </c>
      <c r="I84"/>
    </row>
    <row r="85" spans="1:9" ht="14.25" hidden="1" customHeight="1" x14ac:dyDescent="0.25">
      <c r="A85" s="1" t="s">
        <v>4</v>
      </c>
      <c r="B85" s="8">
        <v>45673</v>
      </c>
      <c r="C85" s="1" t="s">
        <v>25</v>
      </c>
      <c r="D85" t="s">
        <v>189</v>
      </c>
      <c r="E85" t="s">
        <v>190</v>
      </c>
      <c r="F85" s="1" t="s">
        <v>28</v>
      </c>
      <c r="G85" t="s">
        <v>11</v>
      </c>
      <c r="H85" s="1">
        <v>1</v>
      </c>
      <c r="I85"/>
    </row>
    <row r="86" spans="1:9" ht="14.25" hidden="1" customHeight="1" x14ac:dyDescent="0.25">
      <c r="A86" s="13" t="s">
        <v>5</v>
      </c>
      <c r="B86" s="8">
        <v>45673</v>
      </c>
      <c r="C86" s="1" t="s">
        <v>25</v>
      </c>
      <c r="D86" t="s">
        <v>191</v>
      </c>
      <c r="E86" t="s">
        <v>192</v>
      </c>
      <c r="F86" s="1" t="s">
        <v>28</v>
      </c>
      <c r="G86" t="s">
        <v>76</v>
      </c>
      <c r="H86" s="1">
        <v>3</v>
      </c>
      <c r="I86"/>
    </row>
    <row r="87" spans="1:9" ht="14.25" hidden="1" customHeight="1" x14ac:dyDescent="0.25">
      <c r="A87" s="13" t="s">
        <v>5</v>
      </c>
      <c r="B87" s="8">
        <v>45673</v>
      </c>
      <c r="C87" s="1" t="s">
        <v>25</v>
      </c>
      <c r="D87" t="s">
        <v>191</v>
      </c>
      <c r="E87" t="s">
        <v>193</v>
      </c>
      <c r="F87" s="1" t="s">
        <v>28</v>
      </c>
      <c r="G87" t="s">
        <v>13</v>
      </c>
      <c r="H87" s="1">
        <v>2</v>
      </c>
      <c r="I87"/>
    </row>
    <row r="88" spans="1:9" ht="14.25" hidden="1" customHeight="1" x14ac:dyDescent="0.25">
      <c r="A88" s="13" t="s">
        <v>5</v>
      </c>
      <c r="B88" s="8">
        <v>45673</v>
      </c>
      <c r="C88" s="1" t="s">
        <v>25</v>
      </c>
      <c r="D88" t="s">
        <v>191</v>
      </c>
      <c r="E88" t="s">
        <v>194</v>
      </c>
      <c r="F88" s="1" t="s">
        <v>28</v>
      </c>
      <c r="G88" t="s">
        <v>13</v>
      </c>
      <c r="H88" s="1">
        <v>2</v>
      </c>
      <c r="I88"/>
    </row>
    <row r="89" spans="1:9" ht="14.25" hidden="1" customHeight="1" x14ac:dyDescent="0.25">
      <c r="A89" s="1" t="s">
        <v>5</v>
      </c>
      <c r="B89" s="8">
        <v>45673</v>
      </c>
      <c r="C89" s="1" t="s">
        <v>195</v>
      </c>
      <c r="D89" t="s">
        <v>191</v>
      </c>
      <c r="E89" t="s">
        <v>196</v>
      </c>
      <c r="F89" s="1" t="s">
        <v>28</v>
      </c>
      <c r="G89" t="s">
        <v>197</v>
      </c>
      <c r="H89" s="1" t="s">
        <v>28</v>
      </c>
      <c r="I89" t="s">
        <v>198</v>
      </c>
    </row>
    <row r="90" spans="1:9" ht="14.25" hidden="1" customHeight="1" x14ac:dyDescent="0.25">
      <c r="A90" s="1">
        <v>1</v>
      </c>
      <c r="B90" s="8">
        <v>45674</v>
      </c>
      <c r="C90" s="1" t="s">
        <v>25</v>
      </c>
      <c r="D90" t="s">
        <v>199</v>
      </c>
      <c r="E90" t="s">
        <v>200</v>
      </c>
      <c r="F90" s="1" t="s">
        <v>66</v>
      </c>
      <c r="G90" t="s">
        <v>76</v>
      </c>
      <c r="H90" s="1">
        <v>2</v>
      </c>
      <c r="I90"/>
    </row>
    <row r="91" spans="1:9" ht="14.25" hidden="1" customHeight="1" x14ac:dyDescent="0.25">
      <c r="A91" s="1">
        <v>1</v>
      </c>
      <c r="B91" s="8">
        <v>45674</v>
      </c>
      <c r="C91" s="1" t="s">
        <v>201</v>
      </c>
      <c r="D91" t="s">
        <v>202</v>
      </c>
      <c r="E91" t="s">
        <v>203</v>
      </c>
      <c r="F91" s="1" t="s">
        <v>28</v>
      </c>
      <c r="G91" t="s">
        <v>197</v>
      </c>
      <c r="H91" s="1" t="s">
        <v>28</v>
      </c>
      <c r="I91" t="s">
        <v>198</v>
      </c>
    </row>
    <row r="92" spans="1:9" ht="14.25" hidden="1" customHeight="1" x14ac:dyDescent="0.25">
      <c r="A92" s="1">
        <v>2</v>
      </c>
      <c r="B92" s="8">
        <v>45674</v>
      </c>
      <c r="C92" s="1" t="s">
        <v>59</v>
      </c>
      <c r="D92" t="s">
        <v>204</v>
      </c>
      <c r="E92" t="s">
        <v>205</v>
      </c>
      <c r="F92" s="1" t="s">
        <v>206</v>
      </c>
      <c r="G92" t="s">
        <v>9</v>
      </c>
      <c r="H92" s="1">
        <v>1</v>
      </c>
      <c r="I92"/>
    </row>
    <row r="93" spans="1:9" ht="14.25" hidden="1" customHeight="1" x14ac:dyDescent="0.25">
      <c r="A93" s="1">
        <v>3</v>
      </c>
      <c r="B93" s="8">
        <v>45674</v>
      </c>
      <c r="C93" s="1" t="s">
        <v>25</v>
      </c>
      <c r="D93" t="s">
        <v>164</v>
      </c>
      <c r="E93" t="s">
        <v>207</v>
      </c>
      <c r="F93" s="1" t="s">
        <v>28</v>
      </c>
      <c r="G93" t="s">
        <v>12</v>
      </c>
      <c r="H93" s="1">
        <v>1</v>
      </c>
      <c r="I93"/>
    </row>
    <row r="94" spans="1:9" ht="14.25" hidden="1" customHeight="1" x14ac:dyDescent="0.25">
      <c r="A94" s="1">
        <v>5</v>
      </c>
      <c r="B94" s="8">
        <v>45674</v>
      </c>
      <c r="C94" s="1" t="s">
        <v>48</v>
      </c>
      <c r="D94" t="s">
        <v>208</v>
      </c>
      <c r="E94" t="s">
        <v>131</v>
      </c>
      <c r="F94" s="1" t="s">
        <v>28</v>
      </c>
      <c r="G94" t="s">
        <v>131</v>
      </c>
    </row>
    <row r="95" spans="1:9" ht="14.25" hidden="1" customHeight="1" x14ac:dyDescent="0.25">
      <c r="A95" s="1">
        <v>6</v>
      </c>
      <c r="B95" s="8">
        <v>45674</v>
      </c>
      <c r="C95" s="1" t="s">
        <v>25</v>
      </c>
      <c r="D95" t="s">
        <v>209</v>
      </c>
      <c r="E95" t="s">
        <v>210</v>
      </c>
      <c r="F95" s="1" t="s">
        <v>28</v>
      </c>
      <c r="G95" t="s">
        <v>16</v>
      </c>
      <c r="H95" s="1">
        <v>1</v>
      </c>
    </row>
    <row r="96" spans="1:9" ht="14.25" hidden="1" customHeight="1" x14ac:dyDescent="0.25">
      <c r="A96" s="1">
        <v>7</v>
      </c>
      <c r="B96" s="8">
        <v>45674</v>
      </c>
      <c r="C96" s="1" t="s">
        <v>124</v>
      </c>
      <c r="D96" t="s">
        <v>135</v>
      </c>
      <c r="E96" t="s">
        <v>136</v>
      </c>
      <c r="F96" s="1" t="s">
        <v>28</v>
      </c>
      <c r="G96" t="s">
        <v>137</v>
      </c>
      <c r="H96" s="1" t="s">
        <v>103</v>
      </c>
      <c r="I96" s="1" t="s">
        <v>138</v>
      </c>
    </row>
    <row r="97" spans="1:9" ht="14.25" hidden="1" customHeight="1" x14ac:dyDescent="0.25">
      <c r="A97" s="19">
        <v>8</v>
      </c>
      <c r="B97" s="8">
        <v>45674</v>
      </c>
      <c r="C97" s="1" t="s">
        <v>25</v>
      </c>
      <c r="D97" t="s">
        <v>211</v>
      </c>
      <c r="E97" t="s">
        <v>212</v>
      </c>
      <c r="F97" s="1" t="s">
        <v>28</v>
      </c>
      <c r="G97" t="s">
        <v>76</v>
      </c>
      <c r="H97" s="1">
        <v>3</v>
      </c>
    </row>
    <row r="98" spans="1:9" ht="14.25" hidden="1" customHeight="1" x14ac:dyDescent="0.25">
      <c r="A98" s="19">
        <v>8</v>
      </c>
      <c r="B98" s="8">
        <v>45674</v>
      </c>
      <c r="C98" s="1" t="s">
        <v>25</v>
      </c>
      <c r="D98" t="s">
        <v>211</v>
      </c>
      <c r="E98" t="s">
        <v>213</v>
      </c>
      <c r="F98" s="1" t="s">
        <v>28</v>
      </c>
      <c r="G98" t="s">
        <v>15</v>
      </c>
      <c r="H98" s="1">
        <v>2</v>
      </c>
    </row>
    <row r="99" spans="1:9" ht="14.25" hidden="1" customHeight="1" x14ac:dyDescent="0.25">
      <c r="A99" s="1">
        <v>10</v>
      </c>
      <c r="B99" s="8">
        <v>45674</v>
      </c>
      <c r="C99" s="1" t="s">
        <v>25</v>
      </c>
      <c r="D99" t="s">
        <v>214</v>
      </c>
      <c r="E99" t="s">
        <v>215</v>
      </c>
      <c r="F99" s="1" t="s">
        <v>66</v>
      </c>
      <c r="G99" t="s">
        <v>11</v>
      </c>
      <c r="H99" s="1">
        <v>3</v>
      </c>
    </row>
    <row r="100" spans="1:9" ht="14.25" hidden="1" customHeight="1" x14ac:dyDescent="0.25">
      <c r="A100" s="20">
        <v>11</v>
      </c>
      <c r="B100" s="8">
        <v>45674</v>
      </c>
      <c r="C100" s="1" t="s">
        <v>25</v>
      </c>
      <c r="D100" t="s">
        <v>216</v>
      </c>
      <c r="E100" t="s">
        <v>217</v>
      </c>
      <c r="F100" s="1" t="s">
        <v>66</v>
      </c>
      <c r="G100" t="s">
        <v>11</v>
      </c>
      <c r="H100" s="1">
        <v>3</v>
      </c>
    </row>
    <row r="101" spans="1:9" ht="14.25" hidden="1" customHeight="1" x14ac:dyDescent="0.25">
      <c r="A101" s="20">
        <v>11</v>
      </c>
      <c r="B101" s="8">
        <v>45674</v>
      </c>
      <c r="C101" s="1" t="s">
        <v>25</v>
      </c>
      <c r="D101" t="s">
        <v>216</v>
      </c>
      <c r="E101" t="s">
        <v>217</v>
      </c>
      <c r="F101" s="1" t="s">
        <v>66</v>
      </c>
      <c r="G101" t="s">
        <v>11</v>
      </c>
      <c r="H101" s="1">
        <v>4</v>
      </c>
    </row>
    <row r="102" spans="1:9" ht="14.25" hidden="1" customHeight="1" x14ac:dyDescent="0.25">
      <c r="A102" s="21">
        <v>12</v>
      </c>
      <c r="B102" s="8">
        <v>45674</v>
      </c>
      <c r="C102" s="1" t="s">
        <v>25</v>
      </c>
      <c r="D102" t="s">
        <v>218</v>
      </c>
      <c r="E102" t="s">
        <v>219</v>
      </c>
      <c r="F102" s="1" t="s">
        <v>134</v>
      </c>
      <c r="G102" t="s">
        <v>11</v>
      </c>
      <c r="H102" s="1">
        <v>2</v>
      </c>
    </row>
    <row r="103" spans="1:9" ht="14.25" hidden="1" customHeight="1" x14ac:dyDescent="0.25">
      <c r="A103" s="21">
        <v>12</v>
      </c>
      <c r="B103" s="8">
        <v>45674</v>
      </c>
      <c r="C103" s="1" t="s">
        <v>25</v>
      </c>
      <c r="D103" t="s">
        <v>220</v>
      </c>
      <c r="E103" t="s">
        <v>221</v>
      </c>
      <c r="F103" s="1" t="s">
        <v>166</v>
      </c>
      <c r="G103" t="s">
        <v>11</v>
      </c>
      <c r="H103" s="1">
        <v>2</v>
      </c>
    </row>
    <row r="104" spans="1:9" ht="14.25" hidden="1" customHeight="1" x14ac:dyDescent="0.25">
      <c r="A104" s="1">
        <v>12</v>
      </c>
      <c r="B104" s="8">
        <v>45674</v>
      </c>
      <c r="C104" s="1" t="s">
        <v>55</v>
      </c>
      <c r="D104" t="s">
        <v>222</v>
      </c>
      <c r="E104" t="s">
        <v>223</v>
      </c>
      <c r="F104" s="1" t="s">
        <v>28</v>
      </c>
      <c r="G104" t="s">
        <v>9</v>
      </c>
      <c r="H104" s="1">
        <v>1</v>
      </c>
    </row>
    <row r="105" spans="1:9" ht="14.25" hidden="1" customHeight="1" x14ac:dyDescent="0.25">
      <c r="A105" s="13" t="s">
        <v>2</v>
      </c>
      <c r="B105" s="8">
        <v>45674</v>
      </c>
      <c r="C105" s="1" t="s">
        <v>25</v>
      </c>
      <c r="D105" t="s">
        <v>224</v>
      </c>
      <c r="E105" t="s">
        <v>225</v>
      </c>
      <c r="F105" s="1" t="s">
        <v>166</v>
      </c>
      <c r="G105" t="s">
        <v>12</v>
      </c>
      <c r="H105" s="1">
        <v>3</v>
      </c>
    </row>
    <row r="106" spans="1:9" ht="14.25" hidden="1" customHeight="1" x14ac:dyDescent="0.25">
      <c r="A106" s="13" t="s">
        <v>2</v>
      </c>
      <c r="B106" s="8">
        <v>45674</v>
      </c>
      <c r="C106" s="1" t="s">
        <v>25</v>
      </c>
      <c r="D106" t="s">
        <v>226</v>
      </c>
      <c r="E106" t="s">
        <v>225</v>
      </c>
      <c r="F106" s="1" t="s">
        <v>134</v>
      </c>
      <c r="G106" t="s">
        <v>12</v>
      </c>
      <c r="H106" s="1">
        <v>3</v>
      </c>
    </row>
    <row r="107" spans="1:9" ht="14.25" hidden="1" customHeight="1" x14ac:dyDescent="0.25">
      <c r="A107" s="1" t="s">
        <v>3</v>
      </c>
      <c r="B107" s="8">
        <v>45674</v>
      </c>
      <c r="C107" s="1" t="s">
        <v>25</v>
      </c>
      <c r="D107" t="s">
        <v>50</v>
      </c>
      <c r="E107" t="s">
        <v>227</v>
      </c>
      <c r="F107" s="1" t="s">
        <v>28</v>
      </c>
      <c r="G107" t="s">
        <v>9</v>
      </c>
      <c r="H107" s="1">
        <v>2</v>
      </c>
    </row>
    <row r="108" spans="1:9" ht="14.25" hidden="1" customHeight="1" x14ac:dyDescent="0.25">
      <c r="A108" s="1" t="s">
        <v>4</v>
      </c>
      <c r="B108" s="8">
        <v>45674</v>
      </c>
      <c r="C108" s="1" t="s">
        <v>59</v>
      </c>
      <c r="D108" t="s">
        <v>228</v>
      </c>
      <c r="E108" t="s">
        <v>83</v>
      </c>
      <c r="F108" s="1" t="s">
        <v>66</v>
      </c>
      <c r="G108" t="s">
        <v>11</v>
      </c>
      <c r="H108" s="1">
        <v>1</v>
      </c>
    </row>
    <row r="109" spans="1:9" ht="14.25" hidden="1" customHeight="1" x14ac:dyDescent="0.25">
      <c r="A109" s="1" t="s">
        <v>5</v>
      </c>
      <c r="B109" s="8">
        <v>45674</v>
      </c>
      <c r="C109" s="1" t="s">
        <v>25</v>
      </c>
      <c r="D109" t="s">
        <v>231</v>
      </c>
      <c r="E109" t="s">
        <v>232</v>
      </c>
      <c r="F109" s="1" t="s">
        <v>28</v>
      </c>
      <c r="G109" t="s">
        <v>9</v>
      </c>
      <c r="H109" s="1">
        <v>3</v>
      </c>
    </row>
    <row r="110" spans="1:9" ht="14.25" hidden="1" customHeight="1" x14ac:dyDescent="0.25">
      <c r="A110" s="1" t="s">
        <v>5</v>
      </c>
      <c r="B110" s="8">
        <v>45674</v>
      </c>
      <c r="C110" s="1" t="s">
        <v>201</v>
      </c>
      <c r="D110" t="s">
        <v>229</v>
      </c>
      <c r="E110" t="s">
        <v>230</v>
      </c>
      <c r="F110" s="1" t="s">
        <v>28</v>
      </c>
      <c r="G110" t="s">
        <v>197</v>
      </c>
      <c r="H110" s="1" t="s">
        <v>28</v>
      </c>
      <c r="I110" s="1" t="s">
        <v>198</v>
      </c>
    </row>
    <row r="111" spans="1:9" ht="14.25" hidden="1" customHeight="1" x14ac:dyDescent="0.25">
      <c r="A111" s="13">
        <v>1</v>
      </c>
      <c r="B111" s="8">
        <v>45677</v>
      </c>
      <c r="C111" s="1" t="s">
        <v>25</v>
      </c>
      <c r="D111" t="s">
        <v>233</v>
      </c>
      <c r="E111" t="s">
        <v>234</v>
      </c>
      <c r="F111" s="1" t="s">
        <v>28</v>
      </c>
      <c r="G111" t="s">
        <v>11</v>
      </c>
      <c r="H111" s="1">
        <v>3</v>
      </c>
    </row>
    <row r="112" spans="1:9" ht="14.25" hidden="1" customHeight="1" x14ac:dyDescent="0.25">
      <c r="A112" s="13">
        <v>1</v>
      </c>
      <c r="B112" s="8">
        <v>45677</v>
      </c>
      <c r="C112" s="1" t="s">
        <v>55</v>
      </c>
      <c r="D112" t="s">
        <v>233</v>
      </c>
      <c r="E112" t="s">
        <v>235</v>
      </c>
      <c r="F112" s="1" t="s">
        <v>166</v>
      </c>
      <c r="G112" t="s">
        <v>11</v>
      </c>
      <c r="H112" s="1">
        <v>3</v>
      </c>
    </row>
    <row r="113" spans="1:8" ht="14.25" hidden="1" customHeight="1" x14ac:dyDescent="0.25">
      <c r="A113" s="21">
        <v>2</v>
      </c>
      <c r="B113" s="8">
        <v>45677</v>
      </c>
      <c r="C113" s="1" t="s">
        <v>59</v>
      </c>
      <c r="D113" t="s">
        <v>56</v>
      </c>
      <c r="E113" t="s">
        <v>236</v>
      </c>
      <c r="F113" s="1" t="s">
        <v>28</v>
      </c>
      <c r="G113" t="s">
        <v>11</v>
      </c>
      <c r="H113" s="1">
        <v>2</v>
      </c>
    </row>
    <row r="114" spans="1:8" ht="14.25" hidden="1" customHeight="1" x14ac:dyDescent="0.25">
      <c r="A114" s="21">
        <v>2</v>
      </c>
      <c r="B114" s="8">
        <v>45677</v>
      </c>
      <c r="C114" s="1" t="s">
        <v>59</v>
      </c>
      <c r="D114" t="s">
        <v>56</v>
      </c>
      <c r="E114" t="s">
        <v>237</v>
      </c>
      <c r="F114" s="1" t="s">
        <v>134</v>
      </c>
      <c r="G114" t="s">
        <v>12</v>
      </c>
      <c r="H114" s="1">
        <v>2</v>
      </c>
    </row>
    <row r="115" spans="1:8" ht="14.25" hidden="1" customHeight="1" x14ac:dyDescent="0.25">
      <c r="A115" s="21">
        <v>2</v>
      </c>
      <c r="B115" s="8">
        <v>45677</v>
      </c>
      <c r="C115" s="1" t="s">
        <v>59</v>
      </c>
      <c r="D115" t="s">
        <v>238</v>
      </c>
      <c r="E115" t="s">
        <v>239</v>
      </c>
      <c r="F115" s="1" t="s">
        <v>134</v>
      </c>
      <c r="G115" t="s">
        <v>12</v>
      </c>
      <c r="H115" s="1">
        <v>3</v>
      </c>
    </row>
    <row r="116" spans="1:8" ht="14.25" hidden="1" customHeight="1" x14ac:dyDescent="0.25">
      <c r="A116" s="21">
        <v>2</v>
      </c>
      <c r="B116" s="8">
        <v>45677</v>
      </c>
      <c r="C116" s="1" t="s">
        <v>59</v>
      </c>
      <c r="D116" t="s">
        <v>60</v>
      </c>
      <c r="E116" t="s">
        <v>240</v>
      </c>
      <c r="F116" s="1" t="s">
        <v>28</v>
      </c>
      <c r="G116" t="s">
        <v>12</v>
      </c>
      <c r="H116" s="1">
        <v>3</v>
      </c>
    </row>
    <row r="117" spans="1:8" ht="14.25" hidden="1" customHeight="1" x14ac:dyDescent="0.25">
      <c r="A117" s="1">
        <v>3</v>
      </c>
      <c r="B117" s="8">
        <v>45677</v>
      </c>
      <c r="C117" s="1" t="s">
        <v>25</v>
      </c>
      <c r="D117" t="s">
        <v>241</v>
      </c>
      <c r="E117" t="s">
        <v>242</v>
      </c>
      <c r="F117" s="1" t="s">
        <v>28</v>
      </c>
      <c r="G117" t="s">
        <v>16</v>
      </c>
      <c r="H117" s="1">
        <v>1</v>
      </c>
    </row>
    <row r="118" spans="1:8" ht="14.25" hidden="1" customHeight="1" x14ac:dyDescent="0.25">
      <c r="A118" s="1">
        <v>5</v>
      </c>
      <c r="B118" s="8">
        <v>45677</v>
      </c>
      <c r="C118" s="1" t="s">
        <v>25</v>
      </c>
      <c r="D118" t="s">
        <v>243</v>
      </c>
      <c r="E118" t="s">
        <v>244</v>
      </c>
      <c r="F118" s="1" t="s">
        <v>28</v>
      </c>
      <c r="G118" t="s">
        <v>9</v>
      </c>
    </row>
    <row r="119" spans="1:8" ht="14.25" hidden="1" customHeight="1" x14ac:dyDescent="0.25">
      <c r="A119" s="1">
        <v>6</v>
      </c>
      <c r="B119" s="8">
        <v>45677</v>
      </c>
      <c r="C119" s="1" t="s">
        <v>25</v>
      </c>
      <c r="D119" t="s">
        <v>245</v>
      </c>
      <c r="E119" t="s">
        <v>246</v>
      </c>
      <c r="F119" s="1" t="s">
        <v>28</v>
      </c>
      <c r="G119" t="s">
        <v>13</v>
      </c>
      <c r="H119" s="1">
        <v>1</v>
      </c>
    </row>
    <row r="120" spans="1:8" ht="14.25" hidden="1" customHeight="1" x14ac:dyDescent="0.25">
      <c r="A120" s="1">
        <v>6</v>
      </c>
      <c r="B120" s="8">
        <v>45677</v>
      </c>
      <c r="C120" s="1" t="s">
        <v>25</v>
      </c>
      <c r="D120" t="s">
        <v>247</v>
      </c>
      <c r="E120" t="s">
        <v>246</v>
      </c>
      <c r="F120" s="1" t="s">
        <v>28</v>
      </c>
      <c r="G120" t="s">
        <v>13</v>
      </c>
      <c r="H120" s="1">
        <v>1</v>
      </c>
    </row>
    <row r="121" spans="1:8" ht="14.25" hidden="1" customHeight="1" x14ac:dyDescent="0.25">
      <c r="A121" s="1">
        <v>7</v>
      </c>
      <c r="B121" s="8">
        <v>45677</v>
      </c>
      <c r="C121" s="1" t="s">
        <v>248</v>
      </c>
      <c r="D121" t="s">
        <v>187</v>
      </c>
      <c r="E121" t="s">
        <v>249</v>
      </c>
      <c r="F121" s="18" t="s">
        <v>158</v>
      </c>
      <c r="G121" t="s">
        <v>76</v>
      </c>
      <c r="H121" s="1">
        <v>1</v>
      </c>
    </row>
    <row r="122" spans="1:8" ht="14.25" hidden="1" customHeight="1" x14ac:dyDescent="0.25">
      <c r="A122" s="1">
        <v>7</v>
      </c>
      <c r="B122" s="8">
        <v>45677</v>
      </c>
      <c r="C122" s="1" t="s">
        <v>248</v>
      </c>
      <c r="D122" t="s">
        <v>204</v>
      </c>
      <c r="E122" t="s">
        <v>250</v>
      </c>
      <c r="F122" s="1" t="s">
        <v>206</v>
      </c>
      <c r="G122" t="s">
        <v>9</v>
      </c>
      <c r="H122" s="1">
        <v>1</v>
      </c>
    </row>
    <row r="123" spans="1:8" ht="14.25" hidden="1" customHeight="1" x14ac:dyDescent="0.25">
      <c r="A123" s="1">
        <v>8</v>
      </c>
      <c r="B123" s="8">
        <v>45677</v>
      </c>
      <c r="C123" s="1" t="s">
        <v>25</v>
      </c>
      <c r="D123" t="s">
        <v>251</v>
      </c>
      <c r="E123" t="s">
        <v>252</v>
      </c>
      <c r="F123" s="1" t="s">
        <v>28</v>
      </c>
      <c r="G123" t="s">
        <v>13</v>
      </c>
      <c r="H123" s="1">
        <v>2</v>
      </c>
    </row>
    <row r="124" spans="1:8" ht="14.25" hidden="1" customHeight="1" x14ac:dyDescent="0.25">
      <c r="A124" s="1">
        <v>10</v>
      </c>
      <c r="B124" s="8">
        <v>45677</v>
      </c>
      <c r="C124" s="1" t="s">
        <v>59</v>
      </c>
      <c r="D124" t="s">
        <v>87</v>
      </c>
      <c r="E124" t="s">
        <v>88</v>
      </c>
      <c r="F124" s="1" t="s">
        <v>28</v>
      </c>
      <c r="G124" t="s">
        <v>9</v>
      </c>
      <c r="H124" s="1">
        <v>2</v>
      </c>
    </row>
    <row r="125" spans="1:8" ht="14.25" hidden="1" customHeight="1" x14ac:dyDescent="0.25">
      <c r="A125" s="16">
        <v>11</v>
      </c>
      <c r="B125" s="8">
        <v>45677</v>
      </c>
      <c r="C125" s="1" t="s">
        <v>55</v>
      </c>
      <c r="D125" t="s">
        <v>255</v>
      </c>
      <c r="E125" t="s">
        <v>256</v>
      </c>
      <c r="F125" s="1" t="s">
        <v>28</v>
      </c>
      <c r="G125" t="s">
        <v>11</v>
      </c>
      <c r="H125" s="1">
        <v>3</v>
      </c>
    </row>
    <row r="126" spans="1:8" ht="14.25" hidden="1" customHeight="1" x14ac:dyDescent="0.25">
      <c r="A126" s="16">
        <v>11</v>
      </c>
      <c r="B126" s="8">
        <v>45677</v>
      </c>
      <c r="C126" s="1" t="s">
        <v>55</v>
      </c>
      <c r="D126" t="s">
        <v>255</v>
      </c>
      <c r="E126" t="s">
        <v>235</v>
      </c>
      <c r="F126" s="1" t="s">
        <v>134</v>
      </c>
      <c r="G126" t="s">
        <v>11</v>
      </c>
      <c r="H126" s="1">
        <v>3</v>
      </c>
    </row>
    <row r="127" spans="1:8" ht="14.25" hidden="1" customHeight="1" x14ac:dyDescent="0.25">
      <c r="A127" s="1">
        <v>11</v>
      </c>
      <c r="B127" s="8">
        <v>45677</v>
      </c>
      <c r="C127" s="1" t="s">
        <v>253</v>
      </c>
      <c r="D127" t="s">
        <v>93</v>
      </c>
      <c r="E127" t="s">
        <v>254</v>
      </c>
      <c r="F127" s="1" t="s">
        <v>28</v>
      </c>
      <c r="G127" t="s">
        <v>11</v>
      </c>
      <c r="H127" s="1">
        <v>1</v>
      </c>
    </row>
    <row r="128" spans="1:8" ht="14.25" hidden="1" customHeight="1" x14ac:dyDescent="0.25">
      <c r="A128" s="10">
        <v>12</v>
      </c>
      <c r="B128" s="8">
        <v>45677</v>
      </c>
      <c r="C128" s="1" t="s">
        <v>257</v>
      </c>
      <c r="D128" t="s">
        <v>258</v>
      </c>
      <c r="E128" t="s">
        <v>126</v>
      </c>
      <c r="F128" s="1" t="s">
        <v>66</v>
      </c>
      <c r="G128" t="s">
        <v>12</v>
      </c>
      <c r="H128" s="1">
        <v>3</v>
      </c>
    </row>
    <row r="129" spans="1:8" ht="14.25" hidden="1" customHeight="1" x14ac:dyDescent="0.25">
      <c r="A129" s="10">
        <v>12</v>
      </c>
      <c r="B129" s="8">
        <v>45677</v>
      </c>
      <c r="C129" s="1" t="s">
        <v>257</v>
      </c>
      <c r="D129" t="s">
        <v>259</v>
      </c>
      <c r="E129" t="s">
        <v>237</v>
      </c>
      <c r="F129" s="1" t="s">
        <v>166</v>
      </c>
      <c r="G129" t="s">
        <v>12</v>
      </c>
      <c r="H129" s="1">
        <v>2</v>
      </c>
    </row>
    <row r="130" spans="1:8" ht="14.25" hidden="1" customHeight="1" x14ac:dyDescent="0.25">
      <c r="A130" s="10">
        <v>12</v>
      </c>
      <c r="B130" s="8">
        <v>45677</v>
      </c>
      <c r="C130" s="1" t="s">
        <v>257</v>
      </c>
      <c r="D130" t="s">
        <v>259</v>
      </c>
      <c r="E130" t="s">
        <v>260</v>
      </c>
      <c r="F130" s="1" t="s">
        <v>28</v>
      </c>
      <c r="G130" t="s">
        <v>15</v>
      </c>
      <c r="H130" s="1">
        <v>2</v>
      </c>
    </row>
    <row r="131" spans="1:8" ht="14.25" hidden="1" customHeight="1" x14ac:dyDescent="0.25">
      <c r="A131" s="22" t="s">
        <v>2</v>
      </c>
      <c r="B131" s="8">
        <v>45677</v>
      </c>
      <c r="C131" s="1" t="s">
        <v>25</v>
      </c>
      <c r="D131" t="s">
        <v>261</v>
      </c>
      <c r="E131" t="s">
        <v>262</v>
      </c>
      <c r="F131" s="1" t="s">
        <v>28</v>
      </c>
      <c r="G131" t="s">
        <v>76</v>
      </c>
      <c r="H131" s="1">
        <v>3</v>
      </c>
    </row>
    <row r="132" spans="1:8" ht="14.25" hidden="1" customHeight="1" x14ac:dyDescent="0.25">
      <c r="A132" s="22" t="s">
        <v>2</v>
      </c>
      <c r="B132" s="8">
        <v>45677</v>
      </c>
      <c r="C132" s="1" t="s">
        <v>25</v>
      </c>
      <c r="D132" t="s">
        <v>263</v>
      </c>
      <c r="E132" t="s">
        <v>264</v>
      </c>
      <c r="F132" s="1" t="s">
        <v>66</v>
      </c>
      <c r="G132" t="s">
        <v>12</v>
      </c>
      <c r="H132" s="1">
        <v>4</v>
      </c>
    </row>
    <row r="133" spans="1:8" ht="14.25" hidden="1" customHeight="1" x14ac:dyDescent="0.25">
      <c r="A133" s="22" t="s">
        <v>2</v>
      </c>
      <c r="B133" s="8">
        <v>45677</v>
      </c>
      <c r="C133" s="1" t="s">
        <v>25</v>
      </c>
      <c r="D133" t="s">
        <v>263</v>
      </c>
      <c r="E133" t="s">
        <v>265</v>
      </c>
      <c r="F133" s="1" t="s">
        <v>66</v>
      </c>
      <c r="G133" t="s">
        <v>12</v>
      </c>
      <c r="H133" s="1">
        <v>4</v>
      </c>
    </row>
    <row r="134" spans="1:8" ht="14.25" hidden="1" customHeight="1" x14ac:dyDescent="0.25">
      <c r="A134" s="1" t="s">
        <v>3</v>
      </c>
      <c r="B134" s="8">
        <v>45677</v>
      </c>
      <c r="C134" s="1" t="s">
        <v>25</v>
      </c>
      <c r="D134" t="s">
        <v>269</v>
      </c>
      <c r="E134" t="s">
        <v>270</v>
      </c>
      <c r="F134" s="1" t="s">
        <v>28</v>
      </c>
      <c r="G134" t="s">
        <v>12</v>
      </c>
      <c r="H134" s="1">
        <v>5</v>
      </c>
    </row>
    <row r="135" spans="1:8" ht="14.25" hidden="1" customHeight="1" x14ac:dyDescent="0.25">
      <c r="A135" s="1" t="s">
        <v>3</v>
      </c>
      <c r="B135" s="8">
        <v>45677</v>
      </c>
      <c r="C135" s="1" t="s">
        <v>55</v>
      </c>
      <c r="D135" t="s">
        <v>266</v>
      </c>
      <c r="E135" t="s">
        <v>267</v>
      </c>
      <c r="F135" s="1" t="s">
        <v>28</v>
      </c>
      <c r="G135" t="s">
        <v>11</v>
      </c>
      <c r="H135" s="1">
        <v>4</v>
      </c>
    </row>
    <row r="136" spans="1:8" ht="14.25" hidden="1" customHeight="1" x14ac:dyDescent="0.25">
      <c r="A136" s="1" t="s">
        <v>3</v>
      </c>
      <c r="B136" s="8">
        <v>45677</v>
      </c>
      <c r="C136" s="1" t="s">
        <v>55</v>
      </c>
      <c r="D136" t="s">
        <v>266</v>
      </c>
      <c r="E136" t="s">
        <v>268</v>
      </c>
      <c r="F136" s="1" t="s">
        <v>28</v>
      </c>
      <c r="G136" t="s">
        <v>11</v>
      </c>
      <c r="H136" s="1">
        <v>4</v>
      </c>
    </row>
    <row r="137" spans="1:8" ht="14.25" hidden="1" customHeight="1" x14ac:dyDescent="0.25">
      <c r="A137" s="23" t="s">
        <v>4</v>
      </c>
      <c r="B137" s="8">
        <v>45677</v>
      </c>
      <c r="C137" s="1" t="s">
        <v>257</v>
      </c>
      <c r="D137" t="s">
        <v>121</v>
      </c>
      <c r="E137" t="s">
        <v>273</v>
      </c>
      <c r="F137" s="1" t="s">
        <v>28</v>
      </c>
      <c r="G137" t="s">
        <v>76</v>
      </c>
      <c r="H137" s="1">
        <v>2</v>
      </c>
    </row>
    <row r="138" spans="1:8" ht="14.25" hidden="1" customHeight="1" x14ac:dyDescent="0.25">
      <c r="A138" s="1" t="s">
        <v>4</v>
      </c>
      <c r="B138" s="8">
        <v>45677</v>
      </c>
      <c r="C138" s="1" t="s">
        <v>55</v>
      </c>
      <c r="D138" t="s">
        <v>271</v>
      </c>
      <c r="E138" t="s">
        <v>272</v>
      </c>
      <c r="F138" s="1" t="s">
        <v>28</v>
      </c>
      <c r="G138" t="s">
        <v>9</v>
      </c>
      <c r="H138" s="1">
        <v>3</v>
      </c>
    </row>
    <row r="139" spans="1:8" ht="14.25" hidden="1" customHeight="1" x14ac:dyDescent="0.25">
      <c r="A139" s="23" t="s">
        <v>5</v>
      </c>
      <c r="B139" s="8">
        <v>45677</v>
      </c>
      <c r="C139" s="1" t="s">
        <v>168</v>
      </c>
      <c r="D139" t="s">
        <v>121</v>
      </c>
      <c r="E139" t="s">
        <v>273</v>
      </c>
      <c r="F139" s="1" t="s">
        <v>28</v>
      </c>
      <c r="G139" t="s">
        <v>76</v>
      </c>
      <c r="H139" s="1">
        <v>2</v>
      </c>
    </row>
    <row r="140" spans="1:8" ht="14.25" hidden="1" customHeight="1" x14ac:dyDescent="0.25">
      <c r="A140" s="1" t="s">
        <v>274</v>
      </c>
      <c r="B140" s="8">
        <v>45677</v>
      </c>
      <c r="C140" s="1" t="s">
        <v>25</v>
      </c>
      <c r="D140" t="s">
        <v>275</v>
      </c>
      <c r="E140" t="s">
        <v>276</v>
      </c>
      <c r="F140" s="1" t="s">
        <v>28</v>
      </c>
      <c r="G140" t="s">
        <v>13</v>
      </c>
      <c r="H140" s="1">
        <v>3</v>
      </c>
    </row>
    <row r="141" spans="1:8" ht="14.25" hidden="1" customHeight="1" x14ac:dyDescent="0.25">
      <c r="A141" s="1" t="s">
        <v>274</v>
      </c>
      <c r="B141" s="8">
        <v>45677</v>
      </c>
      <c r="C141" s="1" t="s">
        <v>25</v>
      </c>
      <c r="D141" t="s">
        <v>277</v>
      </c>
      <c r="E141" t="str">
        <f>UPPER("Difesa delle produzioni erboristiche - patologia vegetale")</f>
        <v>DIFESA DELLE PRODUZIONI ERBORISTICHE - PATOLOGIA VEGETALE</v>
      </c>
      <c r="F141" s="1" t="s">
        <v>28</v>
      </c>
      <c r="G141" t="s">
        <v>13</v>
      </c>
      <c r="H141" s="1">
        <v>3</v>
      </c>
    </row>
    <row r="142" spans="1:8" ht="14.25" hidden="1" customHeight="1" x14ac:dyDescent="0.25">
      <c r="A142" s="1" t="s">
        <v>274</v>
      </c>
      <c r="B142" s="8">
        <v>45677</v>
      </c>
      <c r="C142" s="1" t="s">
        <v>25</v>
      </c>
      <c r="D142" t="s">
        <v>277</v>
      </c>
      <c r="E142" t="str">
        <f>UPPER("Difesa delle produzioni erboristiche dalle fitopatie")</f>
        <v>DIFESA DELLE PRODUZIONI ERBORISTICHE DALLE FITOPATIE</v>
      </c>
      <c r="F142" s="1" t="s">
        <v>28</v>
      </c>
      <c r="G142" t="s">
        <v>13</v>
      </c>
      <c r="H142" s="1">
        <v>3</v>
      </c>
    </row>
    <row r="143" spans="1:8" ht="14.25" hidden="1" customHeight="1" x14ac:dyDescent="0.25">
      <c r="A143" s="24">
        <v>1</v>
      </c>
      <c r="B143" s="8">
        <v>45678</v>
      </c>
      <c r="C143" s="1" t="s">
        <v>25</v>
      </c>
      <c r="D143" t="s">
        <v>278</v>
      </c>
      <c r="E143" t="s">
        <v>279</v>
      </c>
      <c r="F143" s="1" t="s">
        <v>280</v>
      </c>
      <c r="G143" t="s">
        <v>12</v>
      </c>
      <c r="H143" s="1">
        <v>1</v>
      </c>
    </row>
    <row r="144" spans="1:8" ht="14.25" hidden="1" customHeight="1" x14ac:dyDescent="0.25">
      <c r="A144" s="1">
        <v>1</v>
      </c>
      <c r="B144" s="8">
        <v>45678</v>
      </c>
      <c r="C144" s="1" t="s">
        <v>55</v>
      </c>
      <c r="D144" t="s">
        <v>281</v>
      </c>
      <c r="E144" t="s">
        <v>282</v>
      </c>
      <c r="F144" s="1" t="s">
        <v>28</v>
      </c>
      <c r="G144" t="s">
        <v>76</v>
      </c>
      <c r="H144" s="1">
        <v>3</v>
      </c>
    </row>
    <row r="145" spans="1:8" ht="14.25" hidden="1" customHeight="1" x14ac:dyDescent="0.25">
      <c r="A145" s="25">
        <v>2</v>
      </c>
      <c r="B145" s="8">
        <v>45678</v>
      </c>
      <c r="C145" s="1" t="s">
        <v>25</v>
      </c>
      <c r="D145" t="s">
        <v>283</v>
      </c>
      <c r="E145" t="s">
        <v>279</v>
      </c>
      <c r="F145" s="1" t="s">
        <v>146</v>
      </c>
      <c r="G145" t="s">
        <v>12</v>
      </c>
      <c r="H145" s="1">
        <v>1</v>
      </c>
    </row>
    <row r="146" spans="1:8" ht="14.25" hidden="1" customHeight="1" x14ac:dyDescent="0.25">
      <c r="A146" s="1">
        <v>2</v>
      </c>
      <c r="B146" s="8">
        <v>45678</v>
      </c>
      <c r="C146" s="1" t="s">
        <v>55</v>
      </c>
      <c r="D146" t="s">
        <v>108</v>
      </c>
      <c r="E146" t="s">
        <v>215</v>
      </c>
      <c r="F146" s="1" t="s">
        <v>166</v>
      </c>
      <c r="G146" t="s">
        <v>12</v>
      </c>
      <c r="H146" s="1">
        <v>3</v>
      </c>
    </row>
    <row r="147" spans="1:8" ht="14.25" hidden="1" customHeight="1" x14ac:dyDescent="0.25">
      <c r="A147" s="1">
        <v>3</v>
      </c>
      <c r="B147" s="8">
        <v>45678</v>
      </c>
      <c r="C147" s="1" t="s">
        <v>25</v>
      </c>
      <c r="D147" t="s">
        <v>284</v>
      </c>
      <c r="E147" t="s">
        <v>285</v>
      </c>
      <c r="F147" s="1" t="s">
        <v>28</v>
      </c>
      <c r="G147" t="s">
        <v>76</v>
      </c>
      <c r="H147" s="1">
        <v>3</v>
      </c>
    </row>
    <row r="148" spans="1:8" ht="14.25" hidden="1" customHeight="1" x14ac:dyDescent="0.25">
      <c r="A148" s="1">
        <v>5</v>
      </c>
      <c r="B148" s="8">
        <v>45678</v>
      </c>
      <c r="C148" s="1" t="s">
        <v>25</v>
      </c>
      <c r="D148" t="s">
        <v>286</v>
      </c>
      <c r="E148" t="s">
        <v>287</v>
      </c>
      <c r="F148" s="1" t="s">
        <v>28</v>
      </c>
      <c r="G148" t="s">
        <v>12</v>
      </c>
      <c r="H148" s="1">
        <v>4</v>
      </c>
    </row>
    <row r="149" spans="1:8" ht="14.25" hidden="1" customHeight="1" x14ac:dyDescent="0.25">
      <c r="A149" s="16">
        <v>6</v>
      </c>
      <c r="B149" s="8">
        <v>45678</v>
      </c>
      <c r="C149" s="1" t="s">
        <v>25</v>
      </c>
      <c r="D149" t="s">
        <v>288</v>
      </c>
      <c r="E149" t="s">
        <v>289</v>
      </c>
      <c r="F149" s="1" t="s">
        <v>28</v>
      </c>
      <c r="G149" t="s">
        <v>13</v>
      </c>
      <c r="H149" s="1">
        <v>2</v>
      </c>
    </row>
    <row r="150" spans="1:8" ht="14.25" hidden="1" customHeight="1" x14ac:dyDescent="0.25">
      <c r="A150" s="16">
        <v>6</v>
      </c>
      <c r="B150" s="8">
        <v>45678</v>
      </c>
      <c r="C150" s="1" t="s">
        <v>25</v>
      </c>
      <c r="D150" t="s">
        <v>288</v>
      </c>
      <c r="E150" t="s">
        <v>290</v>
      </c>
      <c r="F150" s="1" t="s">
        <v>28</v>
      </c>
      <c r="G150" t="s">
        <v>13</v>
      </c>
      <c r="H150" s="1">
        <v>3</v>
      </c>
    </row>
    <row r="151" spans="1:8" ht="14.25" hidden="1" customHeight="1" x14ac:dyDescent="0.25">
      <c r="A151" s="1">
        <v>7</v>
      </c>
      <c r="B151" s="8">
        <v>45678</v>
      </c>
      <c r="C151" s="1" t="s">
        <v>291</v>
      </c>
      <c r="D151" t="s">
        <v>31</v>
      </c>
      <c r="E151" t="s">
        <v>32</v>
      </c>
      <c r="F151" s="1" t="s">
        <v>28</v>
      </c>
      <c r="G151" t="s">
        <v>12</v>
      </c>
    </row>
    <row r="152" spans="1:8" ht="14.25" hidden="1" customHeight="1" x14ac:dyDescent="0.25">
      <c r="A152" s="1">
        <v>8</v>
      </c>
      <c r="B152" s="8">
        <v>45678</v>
      </c>
      <c r="C152" s="1" t="s">
        <v>25</v>
      </c>
      <c r="D152" t="s">
        <v>208</v>
      </c>
      <c r="E152" t="s">
        <v>292</v>
      </c>
      <c r="F152" s="1" t="s">
        <v>28</v>
      </c>
      <c r="G152" t="s">
        <v>9</v>
      </c>
      <c r="H152" s="1">
        <v>3</v>
      </c>
    </row>
    <row r="153" spans="1:8" ht="14.25" hidden="1" customHeight="1" x14ac:dyDescent="0.25">
      <c r="A153" s="1">
        <v>9</v>
      </c>
      <c r="B153" s="8">
        <v>45678</v>
      </c>
      <c r="C153" s="1" t="s">
        <v>25</v>
      </c>
      <c r="D153" t="s">
        <v>266</v>
      </c>
      <c r="E153" t="s">
        <v>293</v>
      </c>
      <c r="F153" s="1" t="s">
        <v>28</v>
      </c>
      <c r="G153" t="s">
        <v>76</v>
      </c>
      <c r="H153" s="1">
        <v>3</v>
      </c>
    </row>
    <row r="154" spans="1:8" ht="14.25" hidden="1" customHeight="1" x14ac:dyDescent="0.25">
      <c r="A154" s="21">
        <v>10</v>
      </c>
      <c r="B154" s="8">
        <v>45678</v>
      </c>
      <c r="C154" s="1" t="s">
        <v>25</v>
      </c>
      <c r="D154" t="s">
        <v>296</v>
      </c>
      <c r="E154" t="s">
        <v>297</v>
      </c>
      <c r="F154" s="1" t="s">
        <v>66</v>
      </c>
      <c r="G154" t="s">
        <v>11</v>
      </c>
      <c r="H154" s="1">
        <v>4</v>
      </c>
    </row>
    <row r="155" spans="1:8" ht="14.25" hidden="1" customHeight="1" x14ac:dyDescent="0.25">
      <c r="A155" s="21">
        <v>10</v>
      </c>
      <c r="B155" s="8">
        <v>45678</v>
      </c>
      <c r="C155" s="1" t="s">
        <v>92</v>
      </c>
      <c r="D155" t="s">
        <v>294</v>
      </c>
      <c r="E155" t="s">
        <v>295</v>
      </c>
      <c r="F155" s="1" t="s">
        <v>28</v>
      </c>
      <c r="G155" t="s">
        <v>15</v>
      </c>
      <c r="H155" s="1">
        <v>2</v>
      </c>
    </row>
    <row r="156" spans="1:8" ht="14.25" hidden="1" customHeight="1" x14ac:dyDescent="0.25">
      <c r="A156" s="11">
        <v>11</v>
      </c>
      <c r="B156" s="8">
        <v>45678</v>
      </c>
      <c r="C156" s="1" t="s">
        <v>25</v>
      </c>
      <c r="D156" t="s">
        <v>132</v>
      </c>
      <c r="E156" t="s">
        <v>298</v>
      </c>
      <c r="F156" s="1" t="s">
        <v>134</v>
      </c>
      <c r="G156" t="s">
        <v>11</v>
      </c>
      <c r="H156" s="1">
        <v>2</v>
      </c>
    </row>
    <row r="157" spans="1:8" ht="14.25" hidden="1" customHeight="1" x14ac:dyDescent="0.25">
      <c r="A157" s="11">
        <v>11</v>
      </c>
      <c r="B157" s="8">
        <v>45678</v>
      </c>
      <c r="C157" s="1" t="s">
        <v>25</v>
      </c>
      <c r="D157" t="s">
        <v>132</v>
      </c>
      <c r="E157" t="s">
        <v>299</v>
      </c>
      <c r="F157" s="1" t="s">
        <v>134</v>
      </c>
      <c r="G157" t="s">
        <v>11</v>
      </c>
      <c r="H157" s="1">
        <v>2</v>
      </c>
    </row>
    <row r="158" spans="1:8" ht="14.25" hidden="1" customHeight="1" x14ac:dyDescent="0.25">
      <c r="A158" s="11">
        <v>11</v>
      </c>
      <c r="B158" s="8">
        <v>45678</v>
      </c>
      <c r="C158" s="1" t="s">
        <v>300</v>
      </c>
      <c r="D158" t="s">
        <v>301</v>
      </c>
      <c r="E158" t="s">
        <v>298</v>
      </c>
      <c r="F158" s="1" t="s">
        <v>166</v>
      </c>
      <c r="G158" t="s">
        <v>11</v>
      </c>
      <c r="H158" s="1">
        <v>2</v>
      </c>
    </row>
    <row r="159" spans="1:8" ht="14.25" hidden="1" customHeight="1" x14ac:dyDescent="0.25">
      <c r="A159" s="11">
        <v>11</v>
      </c>
      <c r="B159" s="8">
        <v>45678</v>
      </c>
      <c r="C159" s="1" t="s">
        <v>300</v>
      </c>
      <c r="D159" t="s">
        <v>301</v>
      </c>
      <c r="E159" t="s">
        <v>299</v>
      </c>
      <c r="F159" s="1" t="s">
        <v>166</v>
      </c>
      <c r="G159" t="s">
        <v>11</v>
      </c>
      <c r="H159" s="1">
        <v>2</v>
      </c>
    </row>
    <row r="160" spans="1:8" ht="14.25" hidden="1" customHeight="1" x14ac:dyDescent="0.25">
      <c r="A160" s="1">
        <v>12</v>
      </c>
      <c r="B160" s="8">
        <v>45678</v>
      </c>
      <c r="C160" s="1" t="s">
        <v>25</v>
      </c>
      <c r="D160" t="s">
        <v>70</v>
      </c>
      <c r="E160" t="s">
        <v>268</v>
      </c>
      <c r="F160" s="1" t="s">
        <v>28</v>
      </c>
      <c r="G160" t="s">
        <v>11</v>
      </c>
      <c r="H160" s="1">
        <v>5</v>
      </c>
    </row>
    <row r="161" spans="1:8" ht="14.25" hidden="1" customHeight="1" x14ac:dyDescent="0.25">
      <c r="A161" s="26" t="s">
        <v>2</v>
      </c>
      <c r="B161" s="8">
        <v>45678</v>
      </c>
      <c r="C161" s="1" t="s">
        <v>25</v>
      </c>
      <c r="D161" t="s">
        <v>302</v>
      </c>
      <c r="E161" t="s">
        <v>303</v>
      </c>
      <c r="F161" s="1" t="s">
        <v>28</v>
      </c>
      <c r="G161" t="s">
        <v>9</v>
      </c>
      <c r="H161" s="1">
        <v>1</v>
      </c>
    </row>
    <row r="162" spans="1:8" ht="14.25" hidden="1" customHeight="1" x14ac:dyDescent="0.25">
      <c r="A162" s="26" t="s">
        <v>2</v>
      </c>
      <c r="B162" s="8">
        <v>45678</v>
      </c>
      <c r="C162" s="1" t="s">
        <v>25</v>
      </c>
      <c r="D162" t="s">
        <v>302</v>
      </c>
      <c r="E162" t="s">
        <v>303</v>
      </c>
      <c r="F162" s="1" t="s">
        <v>28</v>
      </c>
      <c r="G162" t="s">
        <v>9</v>
      </c>
      <c r="H162" s="1">
        <v>1</v>
      </c>
    </row>
    <row r="163" spans="1:8" ht="14.25" hidden="1" customHeight="1" x14ac:dyDescent="0.25">
      <c r="A163" s="1" t="s">
        <v>3</v>
      </c>
      <c r="B163" s="8">
        <v>45678</v>
      </c>
      <c r="C163" s="1" t="s">
        <v>25</v>
      </c>
      <c r="D163" t="s">
        <v>304</v>
      </c>
      <c r="E163" t="s">
        <v>305</v>
      </c>
      <c r="F163" s="1" t="s">
        <v>28</v>
      </c>
      <c r="G163" t="s">
        <v>76</v>
      </c>
      <c r="H163" s="1">
        <v>3</v>
      </c>
    </row>
    <row r="164" spans="1:8" ht="14.25" hidden="1" customHeight="1" x14ac:dyDescent="0.25">
      <c r="A164" s="22" t="s">
        <v>3</v>
      </c>
      <c r="B164" s="8">
        <v>45678</v>
      </c>
      <c r="C164" s="1" t="s">
        <v>55</v>
      </c>
      <c r="D164" t="s">
        <v>306</v>
      </c>
      <c r="E164" t="s">
        <v>307</v>
      </c>
      <c r="F164" s="1" t="s">
        <v>28</v>
      </c>
      <c r="G164" t="s">
        <v>76</v>
      </c>
      <c r="H164" s="1">
        <v>3</v>
      </c>
    </row>
    <row r="165" spans="1:8" ht="14.25" hidden="1" customHeight="1" x14ac:dyDescent="0.25">
      <c r="A165" s="22" t="s">
        <v>3</v>
      </c>
      <c r="B165" s="8">
        <v>45678</v>
      </c>
      <c r="C165" s="1" t="s">
        <v>55</v>
      </c>
      <c r="D165" t="s">
        <v>306</v>
      </c>
      <c r="E165" t="s">
        <v>308</v>
      </c>
      <c r="F165" s="1" t="s">
        <v>28</v>
      </c>
      <c r="G165" t="s">
        <v>76</v>
      </c>
      <c r="H165" s="1">
        <v>3</v>
      </c>
    </row>
    <row r="166" spans="1:8" ht="14.25" hidden="1" customHeight="1" x14ac:dyDescent="0.25">
      <c r="A166" s="22" t="s">
        <v>3</v>
      </c>
      <c r="B166" s="8">
        <v>45678</v>
      </c>
      <c r="C166" s="1" t="s">
        <v>55</v>
      </c>
      <c r="D166" t="s">
        <v>309</v>
      </c>
      <c r="E166" t="s">
        <v>310</v>
      </c>
      <c r="F166" s="1" t="s">
        <v>28</v>
      </c>
      <c r="G166" t="s">
        <v>15</v>
      </c>
      <c r="H166" s="1">
        <v>1</v>
      </c>
    </row>
    <row r="167" spans="1:8" ht="14.25" hidden="1" customHeight="1" x14ac:dyDescent="0.25">
      <c r="A167" s="1" t="s">
        <v>4</v>
      </c>
      <c r="B167" s="8">
        <v>45678</v>
      </c>
      <c r="C167" s="1" t="s">
        <v>25</v>
      </c>
      <c r="D167" t="s">
        <v>311</v>
      </c>
      <c r="E167" t="s">
        <v>215</v>
      </c>
      <c r="F167" s="1" t="s">
        <v>134</v>
      </c>
      <c r="G167" t="s">
        <v>12</v>
      </c>
      <c r="H167" s="1">
        <v>3</v>
      </c>
    </row>
    <row r="168" spans="1:8" ht="14.25" hidden="1" customHeight="1" x14ac:dyDescent="0.25">
      <c r="A168" s="1" t="s">
        <v>5</v>
      </c>
      <c r="B168" s="8">
        <v>45678</v>
      </c>
      <c r="C168" s="1" t="s">
        <v>25</v>
      </c>
      <c r="D168" t="s">
        <v>313</v>
      </c>
      <c r="E168" t="s">
        <v>314</v>
      </c>
      <c r="F168" s="1" t="s">
        <v>66</v>
      </c>
      <c r="G168" t="s">
        <v>12</v>
      </c>
      <c r="H168" s="1">
        <v>2</v>
      </c>
    </row>
    <row r="169" spans="1:8" ht="14.25" hidden="1" customHeight="1" x14ac:dyDescent="0.25">
      <c r="A169" s="1" t="s">
        <v>5</v>
      </c>
      <c r="B169" s="8">
        <v>45678</v>
      </c>
      <c r="C169" s="1" t="s">
        <v>312</v>
      </c>
      <c r="D169" t="s">
        <v>266</v>
      </c>
      <c r="E169" t="s">
        <v>267</v>
      </c>
      <c r="F169" s="1" t="s">
        <v>28</v>
      </c>
      <c r="G169" t="s">
        <v>11</v>
      </c>
      <c r="H169" s="1">
        <v>4</v>
      </c>
    </row>
    <row r="170" spans="1:8" ht="14.25" hidden="1" customHeight="1" x14ac:dyDescent="0.25">
      <c r="A170" s="1" t="s">
        <v>5</v>
      </c>
      <c r="B170" s="8">
        <v>45678</v>
      </c>
      <c r="C170" s="1" t="s">
        <v>312</v>
      </c>
      <c r="D170" t="s">
        <v>266</v>
      </c>
      <c r="E170" t="s">
        <v>268</v>
      </c>
      <c r="F170" s="1" t="s">
        <v>28</v>
      </c>
      <c r="G170" t="s">
        <v>11</v>
      </c>
      <c r="H170" s="1">
        <v>4</v>
      </c>
    </row>
    <row r="171" spans="1:8" ht="14.25" hidden="1" customHeight="1" x14ac:dyDescent="0.25">
      <c r="A171" s="24">
        <v>1</v>
      </c>
      <c r="B171" s="8">
        <v>45679</v>
      </c>
      <c r="C171" s="1" t="s">
        <v>55</v>
      </c>
      <c r="D171" t="s">
        <v>315</v>
      </c>
      <c r="E171" t="s">
        <v>316</v>
      </c>
      <c r="F171" s="1" t="s">
        <v>66</v>
      </c>
      <c r="G171" t="s">
        <v>76</v>
      </c>
      <c r="H171" s="1">
        <v>2</v>
      </c>
    </row>
    <row r="172" spans="1:8" ht="14.25" hidden="1" customHeight="1" x14ac:dyDescent="0.25">
      <c r="A172" s="24">
        <v>1</v>
      </c>
      <c r="B172" s="8">
        <v>45679</v>
      </c>
      <c r="C172" s="1" t="s">
        <v>55</v>
      </c>
      <c r="D172" t="s">
        <v>315</v>
      </c>
      <c r="E172" t="s">
        <v>317</v>
      </c>
      <c r="F172" s="1" t="s">
        <v>66</v>
      </c>
      <c r="G172" t="s">
        <v>76</v>
      </c>
      <c r="H172" s="1">
        <v>2</v>
      </c>
    </row>
    <row r="173" spans="1:8" ht="14.25" hidden="1" customHeight="1" x14ac:dyDescent="0.25">
      <c r="A173" s="1">
        <v>1</v>
      </c>
      <c r="B173" s="8">
        <v>45679</v>
      </c>
      <c r="C173" s="1" t="s">
        <v>318</v>
      </c>
      <c r="D173" t="s">
        <v>319</v>
      </c>
      <c r="E173" t="s">
        <v>320</v>
      </c>
      <c r="F173" s="1" t="s">
        <v>28</v>
      </c>
      <c r="G173" t="s">
        <v>9</v>
      </c>
    </row>
    <row r="174" spans="1:8" ht="14.25" hidden="1" customHeight="1" x14ac:dyDescent="0.25">
      <c r="A174" s="27">
        <v>2</v>
      </c>
      <c r="B174" s="8">
        <v>45679</v>
      </c>
      <c r="C174" s="1" t="s">
        <v>25</v>
      </c>
      <c r="D174" t="s">
        <v>304</v>
      </c>
      <c r="E174" t="s">
        <v>321</v>
      </c>
      <c r="F174" s="1" t="s">
        <v>28</v>
      </c>
      <c r="G174" t="s">
        <v>12</v>
      </c>
      <c r="H174" s="1">
        <v>5</v>
      </c>
    </row>
    <row r="175" spans="1:8" ht="14.25" hidden="1" customHeight="1" x14ac:dyDescent="0.25">
      <c r="A175" s="1">
        <v>2</v>
      </c>
      <c r="B175" s="8">
        <v>45679</v>
      </c>
      <c r="C175" s="1" t="s">
        <v>25</v>
      </c>
      <c r="D175" t="s">
        <v>304</v>
      </c>
      <c r="E175" t="s">
        <v>322</v>
      </c>
      <c r="F175" s="1" t="s">
        <v>28</v>
      </c>
      <c r="G175" t="s">
        <v>12</v>
      </c>
      <c r="H175" s="1">
        <v>5</v>
      </c>
    </row>
    <row r="176" spans="1:8" ht="14.25" hidden="1" customHeight="1" x14ac:dyDescent="0.25">
      <c r="A176" s="1">
        <v>2</v>
      </c>
      <c r="B176" s="8">
        <v>45679</v>
      </c>
      <c r="C176" s="1" t="s">
        <v>143</v>
      </c>
      <c r="D176" t="s">
        <v>323</v>
      </c>
      <c r="E176" t="s">
        <v>324</v>
      </c>
      <c r="F176" s="1" t="s">
        <v>166</v>
      </c>
      <c r="G176" t="s">
        <v>11</v>
      </c>
      <c r="H176" s="1">
        <v>4</v>
      </c>
    </row>
    <row r="177" spans="1:9" ht="14.25" hidden="1" customHeight="1" x14ac:dyDescent="0.25">
      <c r="A177" s="1">
        <v>3</v>
      </c>
      <c r="B177" s="8">
        <v>45679</v>
      </c>
      <c r="C177" s="1" t="s">
        <v>25</v>
      </c>
      <c r="D177" t="s">
        <v>135</v>
      </c>
      <c r="E177" t="s">
        <v>327</v>
      </c>
      <c r="F177" s="1" t="s">
        <v>28</v>
      </c>
      <c r="G177" t="s">
        <v>13</v>
      </c>
      <c r="H177" s="1">
        <v>2</v>
      </c>
    </row>
    <row r="178" spans="1:9" ht="14.25" hidden="1" customHeight="1" x14ac:dyDescent="0.25">
      <c r="A178" s="1">
        <v>3</v>
      </c>
      <c r="B178" s="8">
        <v>45679</v>
      </c>
      <c r="C178" s="1" t="s">
        <v>143</v>
      </c>
      <c r="D178" t="s">
        <v>302</v>
      </c>
      <c r="E178" t="s">
        <v>325</v>
      </c>
      <c r="F178" s="1" t="s">
        <v>28</v>
      </c>
      <c r="G178" t="s">
        <v>9</v>
      </c>
      <c r="H178" s="1">
        <v>1</v>
      </c>
    </row>
    <row r="179" spans="1:9" ht="14.25" hidden="1" customHeight="1" x14ac:dyDescent="0.25">
      <c r="A179" s="1">
        <v>5</v>
      </c>
      <c r="B179" s="8">
        <v>45679</v>
      </c>
      <c r="C179" s="1" t="s">
        <v>257</v>
      </c>
      <c r="D179" t="s">
        <v>147</v>
      </c>
      <c r="E179" t="s">
        <v>328</v>
      </c>
      <c r="F179" s="1" t="s">
        <v>66</v>
      </c>
      <c r="G179" t="s">
        <v>11</v>
      </c>
      <c r="H179" s="1">
        <v>1</v>
      </c>
      <c r="I179" s="1" t="s">
        <v>138</v>
      </c>
    </row>
    <row r="180" spans="1:9" ht="14.25" hidden="1" customHeight="1" x14ac:dyDescent="0.25">
      <c r="A180" s="1">
        <v>5</v>
      </c>
      <c r="B180" s="8">
        <v>45679</v>
      </c>
      <c r="C180" s="1" t="s">
        <v>55</v>
      </c>
      <c r="D180" t="s">
        <v>277</v>
      </c>
      <c r="E180" t="s">
        <v>329</v>
      </c>
      <c r="F180" s="1" t="s">
        <v>28</v>
      </c>
      <c r="G180" t="s">
        <v>15</v>
      </c>
      <c r="H180" s="1">
        <v>2</v>
      </c>
    </row>
    <row r="181" spans="1:9" ht="14.25" hidden="1" customHeight="1" x14ac:dyDescent="0.25">
      <c r="A181" s="1">
        <v>7</v>
      </c>
      <c r="B181" s="8">
        <v>45679</v>
      </c>
      <c r="C181" s="1" t="s">
        <v>25</v>
      </c>
      <c r="D181" t="s">
        <v>330</v>
      </c>
      <c r="E181" t="s">
        <v>331</v>
      </c>
      <c r="F181" s="1" t="s">
        <v>28</v>
      </c>
      <c r="G181" t="s">
        <v>13</v>
      </c>
      <c r="H181" s="1">
        <v>1</v>
      </c>
    </row>
    <row r="182" spans="1:9" ht="14.25" hidden="1" customHeight="1" x14ac:dyDescent="0.25">
      <c r="A182" s="1">
        <v>7</v>
      </c>
      <c r="B182" s="8">
        <v>45679</v>
      </c>
      <c r="C182" s="1" t="s">
        <v>143</v>
      </c>
      <c r="D182" t="s">
        <v>108</v>
      </c>
      <c r="E182" t="s">
        <v>215</v>
      </c>
      <c r="F182" s="1" t="s">
        <v>166</v>
      </c>
      <c r="G182" t="s">
        <v>12</v>
      </c>
      <c r="H182" s="1">
        <v>3</v>
      </c>
    </row>
    <row r="183" spans="1:9" ht="14.25" hidden="1" customHeight="1" x14ac:dyDescent="0.25">
      <c r="A183" s="16">
        <v>8</v>
      </c>
      <c r="B183" s="8">
        <v>45679</v>
      </c>
      <c r="C183" s="1" t="s">
        <v>25</v>
      </c>
      <c r="D183" t="s">
        <v>183</v>
      </c>
      <c r="E183" t="s">
        <v>332</v>
      </c>
      <c r="F183" s="1" t="s">
        <v>28</v>
      </c>
      <c r="G183" t="s">
        <v>13</v>
      </c>
      <c r="H183" s="1">
        <v>1</v>
      </c>
    </row>
    <row r="184" spans="1:9" ht="14.25" hidden="1" customHeight="1" x14ac:dyDescent="0.25">
      <c r="A184" s="16">
        <v>8</v>
      </c>
      <c r="B184" s="8">
        <v>45679</v>
      </c>
      <c r="C184" s="1" t="s">
        <v>25</v>
      </c>
      <c r="D184" t="s">
        <v>183</v>
      </c>
      <c r="E184" t="s">
        <v>333</v>
      </c>
      <c r="F184" s="1" t="s">
        <v>28</v>
      </c>
      <c r="G184" t="s">
        <v>13</v>
      </c>
      <c r="H184" s="1">
        <v>1</v>
      </c>
    </row>
    <row r="185" spans="1:9" ht="14.25" hidden="1" customHeight="1" x14ac:dyDescent="0.25">
      <c r="A185" s="1">
        <v>9</v>
      </c>
      <c r="B185" s="8">
        <v>45679</v>
      </c>
      <c r="C185" s="1" t="s">
        <v>25</v>
      </c>
      <c r="D185" t="s">
        <v>334</v>
      </c>
      <c r="E185" t="s">
        <v>324</v>
      </c>
      <c r="F185" s="1" t="s">
        <v>134</v>
      </c>
      <c r="G185" t="s">
        <v>11</v>
      </c>
      <c r="H185" s="1">
        <v>4</v>
      </c>
    </row>
    <row r="186" spans="1:9" ht="14.25" hidden="1" customHeight="1" x14ac:dyDescent="0.25">
      <c r="A186" s="1">
        <v>10</v>
      </c>
      <c r="B186" s="8">
        <v>45679</v>
      </c>
      <c r="C186" s="1" t="s">
        <v>25</v>
      </c>
      <c r="D186" t="s">
        <v>337</v>
      </c>
      <c r="E186" t="s">
        <v>338</v>
      </c>
      <c r="F186" s="1" t="s">
        <v>28</v>
      </c>
      <c r="G186" t="s">
        <v>76</v>
      </c>
      <c r="H186" s="1">
        <v>3</v>
      </c>
    </row>
    <row r="187" spans="1:9" ht="14.25" hidden="1" customHeight="1" x14ac:dyDescent="0.25">
      <c r="A187" s="1">
        <v>10</v>
      </c>
      <c r="B187" s="8">
        <v>45679</v>
      </c>
      <c r="C187" s="1" t="s">
        <v>168</v>
      </c>
      <c r="D187" t="s">
        <v>335</v>
      </c>
      <c r="E187" t="s">
        <v>336</v>
      </c>
      <c r="F187" s="1" t="s">
        <v>66</v>
      </c>
      <c r="G187" t="s">
        <v>12</v>
      </c>
      <c r="H187" s="1">
        <v>4</v>
      </c>
    </row>
    <row r="188" spans="1:9" ht="14.25" hidden="1" customHeight="1" x14ac:dyDescent="0.25">
      <c r="A188" s="1">
        <v>11</v>
      </c>
      <c r="B188" s="8">
        <v>45679</v>
      </c>
      <c r="C188" s="1" t="s">
        <v>25</v>
      </c>
      <c r="D188" t="s">
        <v>341</v>
      </c>
      <c r="E188" t="s">
        <v>342</v>
      </c>
      <c r="F188" s="1" t="s">
        <v>28</v>
      </c>
      <c r="G188" t="s">
        <v>76</v>
      </c>
      <c r="H188" s="1">
        <v>3</v>
      </c>
    </row>
    <row r="189" spans="1:9" ht="14.25" hidden="1" customHeight="1" x14ac:dyDescent="0.25">
      <c r="A189" s="1">
        <v>11</v>
      </c>
      <c r="B189" s="8">
        <v>45679</v>
      </c>
      <c r="C189" s="1" t="s">
        <v>55</v>
      </c>
      <c r="D189" t="s">
        <v>339</v>
      </c>
      <c r="E189" t="s">
        <v>340</v>
      </c>
      <c r="F189" s="1" t="s">
        <v>280</v>
      </c>
      <c r="G189" t="s">
        <v>9</v>
      </c>
      <c r="H189" s="1">
        <v>1</v>
      </c>
    </row>
    <row r="190" spans="1:9" ht="14.25" hidden="1" customHeight="1" x14ac:dyDescent="0.25">
      <c r="A190" s="1">
        <v>12</v>
      </c>
      <c r="B190" s="8">
        <v>45679</v>
      </c>
      <c r="C190" s="1" t="s">
        <v>25</v>
      </c>
      <c r="D190" t="s">
        <v>343</v>
      </c>
      <c r="E190" t="s">
        <v>344</v>
      </c>
      <c r="F190" s="1" t="s">
        <v>28</v>
      </c>
      <c r="G190" t="s">
        <v>9</v>
      </c>
      <c r="H190" s="1">
        <v>3</v>
      </c>
    </row>
    <row r="191" spans="1:9" ht="14.25" hidden="1" customHeight="1" x14ac:dyDescent="0.25">
      <c r="A191" s="1">
        <v>12</v>
      </c>
      <c r="B191" s="8">
        <v>45679</v>
      </c>
      <c r="C191" s="1" t="s">
        <v>55</v>
      </c>
      <c r="D191" t="s">
        <v>144</v>
      </c>
      <c r="E191" t="s">
        <v>340</v>
      </c>
      <c r="F191" s="1" t="s">
        <v>146</v>
      </c>
      <c r="G191" t="s">
        <v>9</v>
      </c>
      <c r="H191" s="1">
        <v>1</v>
      </c>
    </row>
    <row r="192" spans="1:9" ht="14.25" hidden="1" customHeight="1" x14ac:dyDescent="0.25">
      <c r="A192" s="1" t="s">
        <v>2</v>
      </c>
      <c r="B192" s="8">
        <v>45679</v>
      </c>
      <c r="C192" s="1" t="s">
        <v>25</v>
      </c>
      <c r="D192" t="s">
        <v>64</v>
      </c>
      <c r="E192" t="s">
        <v>346</v>
      </c>
      <c r="F192" s="1" t="s">
        <v>66</v>
      </c>
      <c r="G192" t="s">
        <v>76</v>
      </c>
      <c r="H192" s="1">
        <v>1</v>
      </c>
    </row>
    <row r="193" spans="1:9" ht="14.25" hidden="1" customHeight="1" x14ac:dyDescent="0.25">
      <c r="A193" s="1" t="s">
        <v>2</v>
      </c>
      <c r="B193" s="8">
        <v>45679</v>
      </c>
      <c r="C193" s="1" t="s">
        <v>79</v>
      </c>
      <c r="D193" s="28" t="s">
        <v>80</v>
      </c>
      <c r="E193" t="s">
        <v>345</v>
      </c>
      <c r="F193" s="1" t="s">
        <v>28</v>
      </c>
      <c r="G193" t="s">
        <v>197</v>
      </c>
      <c r="H193" s="1" t="s">
        <v>103</v>
      </c>
    </row>
    <row r="194" spans="1:9" ht="14.25" hidden="1" customHeight="1" x14ac:dyDescent="0.25">
      <c r="A194" s="1" t="s">
        <v>3</v>
      </c>
      <c r="B194" s="8">
        <v>45679</v>
      </c>
      <c r="C194" s="1" t="s">
        <v>59</v>
      </c>
      <c r="D194" t="s">
        <v>335</v>
      </c>
      <c r="E194" t="s">
        <v>336</v>
      </c>
      <c r="F194" s="1" t="s">
        <v>66</v>
      </c>
      <c r="G194" t="s">
        <v>12</v>
      </c>
      <c r="H194" s="1">
        <v>4</v>
      </c>
    </row>
    <row r="195" spans="1:9" ht="14.25" hidden="1" customHeight="1" x14ac:dyDescent="0.25">
      <c r="A195" s="1" t="s">
        <v>4</v>
      </c>
      <c r="B195" s="8">
        <v>45679</v>
      </c>
      <c r="C195" s="1" t="s">
        <v>25</v>
      </c>
      <c r="D195" t="s">
        <v>347</v>
      </c>
      <c r="E195" t="s">
        <v>348</v>
      </c>
      <c r="F195" s="1" t="s">
        <v>28</v>
      </c>
      <c r="G195" t="s">
        <v>349</v>
      </c>
      <c r="I195" s="1" t="s">
        <v>28</v>
      </c>
    </row>
    <row r="196" spans="1:9" ht="14.25" hidden="1" customHeight="1" x14ac:dyDescent="0.25">
      <c r="A196" s="21" t="s">
        <v>4</v>
      </c>
      <c r="B196" s="8">
        <v>45679</v>
      </c>
      <c r="C196" s="1" t="s">
        <v>55</v>
      </c>
      <c r="D196" t="s">
        <v>350</v>
      </c>
      <c r="E196" t="s">
        <v>351</v>
      </c>
      <c r="F196" s="1" t="s">
        <v>66</v>
      </c>
      <c r="G196" t="s">
        <v>12</v>
      </c>
      <c r="H196" s="1">
        <v>2</v>
      </c>
    </row>
    <row r="197" spans="1:9" ht="14.25" hidden="1" customHeight="1" x14ac:dyDescent="0.25">
      <c r="A197" s="21" t="s">
        <v>4</v>
      </c>
      <c r="B197" s="8">
        <v>45679</v>
      </c>
      <c r="C197" s="1" t="s">
        <v>55</v>
      </c>
      <c r="D197" t="s">
        <v>350</v>
      </c>
      <c r="E197" t="s">
        <v>351</v>
      </c>
      <c r="F197" s="1" t="s">
        <v>66</v>
      </c>
      <c r="G197" t="s">
        <v>12</v>
      </c>
      <c r="H197" s="1">
        <v>3</v>
      </c>
    </row>
    <row r="198" spans="1:9" ht="14.25" hidden="1" customHeight="1" x14ac:dyDescent="0.25">
      <c r="A198" s="29" t="s">
        <v>5</v>
      </c>
      <c r="B198" s="8">
        <v>45679</v>
      </c>
      <c r="C198" s="1" t="s">
        <v>25</v>
      </c>
      <c r="D198" t="s">
        <v>181</v>
      </c>
      <c r="E198" t="s">
        <v>352</v>
      </c>
      <c r="F198" s="1" t="s">
        <v>66</v>
      </c>
      <c r="G198" t="s">
        <v>11</v>
      </c>
      <c r="H198" s="1">
        <v>3</v>
      </c>
    </row>
    <row r="199" spans="1:9" ht="14.25" hidden="1" customHeight="1" x14ac:dyDescent="0.25">
      <c r="A199" s="29" t="s">
        <v>5</v>
      </c>
      <c r="B199" s="8">
        <v>45679</v>
      </c>
      <c r="C199" s="1" t="s">
        <v>25</v>
      </c>
      <c r="D199" t="s">
        <v>181</v>
      </c>
      <c r="E199" t="s">
        <v>353</v>
      </c>
      <c r="F199" s="1" t="s">
        <v>28</v>
      </c>
      <c r="G199" t="s">
        <v>11</v>
      </c>
      <c r="H199" s="1">
        <v>3</v>
      </c>
    </row>
    <row r="200" spans="1:9" ht="14.25" hidden="1" customHeight="1" x14ac:dyDescent="0.25">
      <c r="A200" s="1" t="s">
        <v>5</v>
      </c>
      <c r="B200" s="8">
        <v>45679</v>
      </c>
      <c r="C200" s="1" t="s">
        <v>143</v>
      </c>
      <c r="D200" t="s">
        <v>266</v>
      </c>
      <c r="E200" t="s">
        <v>267</v>
      </c>
      <c r="F200" s="1" t="s">
        <v>28</v>
      </c>
      <c r="G200" t="s">
        <v>11</v>
      </c>
      <c r="H200" s="1">
        <v>4</v>
      </c>
    </row>
    <row r="201" spans="1:9" ht="14.25" hidden="1" customHeight="1" x14ac:dyDescent="0.25">
      <c r="A201" s="1" t="s">
        <v>5</v>
      </c>
      <c r="B201" s="8">
        <v>45679</v>
      </c>
      <c r="C201" s="1" t="s">
        <v>143</v>
      </c>
      <c r="D201" t="s">
        <v>266</v>
      </c>
      <c r="E201" t="s">
        <v>268</v>
      </c>
      <c r="F201" s="1" t="s">
        <v>28</v>
      </c>
      <c r="G201" t="s">
        <v>11</v>
      </c>
      <c r="H201" s="1">
        <v>4</v>
      </c>
    </row>
    <row r="202" spans="1:9" ht="14.25" hidden="1" customHeight="1" x14ac:dyDescent="0.25">
      <c r="A202" s="16">
        <v>1</v>
      </c>
      <c r="B202" s="8">
        <v>45680</v>
      </c>
      <c r="C202" s="1" t="s">
        <v>25</v>
      </c>
      <c r="D202" t="s">
        <v>356</v>
      </c>
      <c r="E202" t="s">
        <v>357</v>
      </c>
      <c r="F202" s="1" t="s">
        <v>28</v>
      </c>
      <c r="G202" t="s">
        <v>76</v>
      </c>
      <c r="H202" s="1">
        <v>3</v>
      </c>
    </row>
    <row r="203" spans="1:9" ht="14.25" hidden="1" customHeight="1" x14ac:dyDescent="0.25">
      <c r="A203" s="16">
        <v>1</v>
      </c>
      <c r="B203" s="8">
        <v>45680</v>
      </c>
      <c r="C203" s="1" t="s">
        <v>25</v>
      </c>
      <c r="D203" t="s">
        <v>356</v>
      </c>
      <c r="E203" t="s">
        <v>358</v>
      </c>
      <c r="F203" s="1" t="s">
        <v>28</v>
      </c>
      <c r="G203" t="s">
        <v>76</v>
      </c>
      <c r="H203" s="1">
        <v>3</v>
      </c>
    </row>
    <row r="204" spans="1:9" ht="14.25" hidden="1" customHeight="1" x14ac:dyDescent="0.25">
      <c r="A204" s="16">
        <v>1</v>
      </c>
      <c r="B204" s="8">
        <v>45680</v>
      </c>
      <c r="C204" s="1" t="s">
        <v>25</v>
      </c>
      <c r="D204" t="s">
        <v>356</v>
      </c>
      <c r="E204" t="s">
        <v>359</v>
      </c>
      <c r="F204" s="1" t="s">
        <v>28</v>
      </c>
      <c r="G204" t="s">
        <v>76</v>
      </c>
      <c r="H204" s="1">
        <v>3</v>
      </c>
    </row>
    <row r="205" spans="1:9" ht="14.25" hidden="1" customHeight="1" x14ac:dyDescent="0.25">
      <c r="A205" s="21">
        <v>1</v>
      </c>
      <c r="B205" s="8">
        <v>45680</v>
      </c>
      <c r="C205" s="1" t="s">
        <v>55</v>
      </c>
      <c r="D205" t="s">
        <v>354</v>
      </c>
      <c r="E205" t="s">
        <v>355</v>
      </c>
      <c r="F205" s="1" t="s">
        <v>28</v>
      </c>
      <c r="G205" t="s">
        <v>76</v>
      </c>
      <c r="H205" s="1">
        <v>2</v>
      </c>
    </row>
    <row r="206" spans="1:9" ht="14.25" hidden="1" customHeight="1" x14ac:dyDescent="0.25">
      <c r="A206" s="21">
        <v>1</v>
      </c>
      <c r="B206" s="8">
        <v>45680</v>
      </c>
      <c r="C206" s="1" t="s">
        <v>55</v>
      </c>
      <c r="D206" t="s">
        <v>360</v>
      </c>
      <c r="E206" t="s">
        <v>361</v>
      </c>
      <c r="F206" s="1" t="s">
        <v>28</v>
      </c>
      <c r="G206" t="s">
        <v>76</v>
      </c>
      <c r="H206" s="1">
        <v>2</v>
      </c>
    </row>
    <row r="207" spans="1:9" ht="14.25" hidden="1" customHeight="1" x14ac:dyDescent="0.25">
      <c r="A207" s="1">
        <v>2</v>
      </c>
      <c r="B207" s="8">
        <v>45680</v>
      </c>
      <c r="C207" s="1" t="s">
        <v>195</v>
      </c>
      <c r="D207" t="s">
        <v>105</v>
      </c>
      <c r="E207" t="s">
        <v>196</v>
      </c>
      <c r="F207" s="1" t="s">
        <v>28</v>
      </c>
      <c r="G207" t="s">
        <v>197</v>
      </c>
      <c r="H207" s="1" t="s">
        <v>103</v>
      </c>
      <c r="I207" s="1" t="s">
        <v>198</v>
      </c>
    </row>
    <row r="208" spans="1:9" ht="14.25" hidden="1" customHeight="1" x14ac:dyDescent="0.25">
      <c r="A208" s="1">
        <v>3</v>
      </c>
      <c r="B208" s="8">
        <v>45680</v>
      </c>
      <c r="C208" s="1" t="s">
        <v>362</v>
      </c>
      <c r="D208" t="s">
        <v>147</v>
      </c>
      <c r="E208" t="s">
        <v>328</v>
      </c>
      <c r="F208" s="1" t="s">
        <v>66</v>
      </c>
      <c r="G208" t="s">
        <v>11</v>
      </c>
      <c r="H208" s="1">
        <v>1</v>
      </c>
      <c r="I208" s="1" t="s">
        <v>138</v>
      </c>
    </row>
    <row r="209" spans="1:8" ht="14.25" hidden="1" customHeight="1" x14ac:dyDescent="0.25">
      <c r="A209" s="1">
        <v>5</v>
      </c>
      <c r="B209" s="8">
        <v>45680</v>
      </c>
      <c r="C209" s="1" t="s">
        <v>25</v>
      </c>
      <c r="D209" t="s">
        <v>95</v>
      </c>
      <c r="E209" t="s">
        <v>363</v>
      </c>
      <c r="F209" s="1" t="s">
        <v>28</v>
      </c>
      <c r="G209" t="s">
        <v>15</v>
      </c>
      <c r="H209" s="1">
        <v>1</v>
      </c>
    </row>
    <row r="210" spans="1:8" ht="14.25" hidden="1" customHeight="1" x14ac:dyDescent="0.25">
      <c r="A210" s="1">
        <v>5</v>
      </c>
      <c r="B210" s="8">
        <v>45680</v>
      </c>
      <c r="C210" s="1" t="s">
        <v>143</v>
      </c>
      <c r="D210" t="s">
        <v>108</v>
      </c>
      <c r="E210" t="s">
        <v>215</v>
      </c>
      <c r="F210" s="1" t="s">
        <v>166</v>
      </c>
      <c r="G210" t="s">
        <v>12</v>
      </c>
      <c r="H210" s="1">
        <v>3</v>
      </c>
    </row>
    <row r="211" spans="1:8" ht="14.25" hidden="1" customHeight="1" x14ac:dyDescent="0.25">
      <c r="A211" s="30">
        <v>6</v>
      </c>
      <c r="B211" s="8">
        <v>45680</v>
      </c>
      <c r="C211" s="1" t="s">
        <v>25</v>
      </c>
      <c r="D211" t="s">
        <v>364</v>
      </c>
      <c r="E211" s="28" t="s">
        <v>365</v>
      </c>
      <c r="F211" s="1" t="s">
        <v>146</v>
      </c>
      <c r="G211" t="s">
        <v>16</v>
      </c>
      <c r="H211" s="1">
        <v>1</v>
      </c>
    </row>
    <row r="212" spans="1:8" ht="14.25" hidden="1" customHeight="1" x14ac:dyDescent="0.25">
      <c r="A212" s="30">
        <v>6</v>
      </c>
      <c r="B212" s="8">
        <v>45680</v>
      </c>
      <c r="C212" s="1" t="s">
        <v>25</v>
      </c>
      <c r="D212" t="s">
        <v>366</v>
      </c>
      <c r="E212" t="s">
        <v>367</v>
      </c>
      <c r="F212" s="1" t="s">
        <v>146</v>
      </c>
      <c r="G212" t="s">
        <v>16</v>
      </c>
      <c r="H212" s="1">
        <v>1</v>
      </c>
    </row>
    <row r="213" spans="1:8" ht="14.25" hidden="1" customHeight="1" x14ac:dyDescent="0.25">
      <c r="A213" s="1">
        <v>7</v>
      </c>
      <c r="B213" s="8">
        <v>45680</v>
      </c>
      <c r="C213" s="1" t="s">
        <v>25</v>
      </c>
      <c r="D213" t="s">
        <v>368</v>
      </c>
      <c r="E213" t="s">
        <v>38</v>
      </c>
      <c r="F213" s="1" t="s">
        <v>28</v>
      </c>
      <c r="G213" t="s">
        <v>13</v>
      </c>
      <c r="H213" s="1">
        <v>3</v>
      </c>
    </row>
    <row r="214" spans="1:8" ht="0.75" hidden="1" customHeight="1" x14ac:dyDescent="0.25">
      <c r="A214" s="20">
        <v>8</v>
      </c>
      <c r="B214" s="8">
        <v>45680</v>
      </c>
      <c r="C214" s="1" t="s">
        <v>25</v>
      </c>
      <c r="D214" t="s">
        <v>369</v>
      </c>
      <c r="E214" t="s">
        <v>370</v>
      </c>
      <c r="F214" s="1" t="s">
        <v>28</v>
      </c>
      <c r="G214" t="s">
        <v>13</v>
      </c>
      <c r="H214" s="1">
        <v>1</v>
      </c>
    </row>
    <row r="215" spans="1:8" ht="14.25" hidden="1" customHeight="1" x14ac:dyDescent="0.25">
      <c r="A215" s="20">
        <v>8</v>
      </c>
      <c r="B215" s="8">
        <v>45680</v>
      </c>
      <c r="C215" s="1" t="s">
        <v>25</v>
      </c>
      <c r="D215" t="s">
        <v>369</v>
      </c>
      <c r="E215" t="s">
        <v>371</v>
      </c>
      <c r="F215" s="1" t="s">
        <v>28</v>
      </c>
      <c r="G215" t="s">
        <v>13</v>
      </c>
      <c r="H215" s="1">
        <v>1</v>
      </c>
    </row>
    <row r="216" spans="1:8" ht="14.25" hidden="1" customHeight="1" x14ac:dyDescent="0.25">
      <c r="A216" s="19">
        <v>9</v>
      </c>
      <c r="B216" s="8">
        <v>45680</v>
      </c>
      <c r="C216" s="1" t="s">
        <v>25</v>
      </c>
      <c r="D216" t="s">
        <v>372</v>
      </c>
      <c r="E216" s="28" t="s">
        <v>365</v>
      </c>
      <c r="F216" s="1" t="s">
        <v>373</v>
      </c>
      <c r="G216" t="s">
        <v>16</v>
      </c>
      <c r="H216" s="1">
        <v>1</v>
      </c>
    </row>
    <row r="217" spans="1:8" ht="14.25" hidden="1" customHeight="1" x14ac:dyDescent="0.25">
      <c r="A217" s="19">
        <v>9</v>
      </c>
      <c r="B217" s="8">
        <v>45680</v>
      </c>
      <c r="C217" s="1" t="s">
        <v>25</v>
      </c>
      <c r="D217" t="s">
        <v>174</v>
      </c>
      <c r="E217" t="s">
        <v>367</v>
      </c>
      <c r="F217" s="1" t="s">
        <v>373</v>
      </c>
      <c r="G217" t="s">
        <v>16</v>
      </c>
      <c r="H217" s="1">
        <v>1</v>
      </c>
    </row>
    <row r="218" spans="1:8" ht="14.25" hidden="1" customHeight="1" x14ac:dyDescent="0.25">
      <c r="A218" s="1">
        <v>10</v>
      </c>
      <c r="B218" s="8">
        <v>45680</v>
      </c>
      <c r="C218" s="1" t="s">
        <v>25</v>
      </c>
      <c r="D218" t="s">
        <v>374</v>
      </c>
      <c r="E218" t="s">
        <v>375</v>
      </c>
      <c r="F218" s="1" t="s">
        <v>28</v>
      </c>
      <c r="G218" t="s">
        <v>76</v>
      </c>
      <c r="H218" s="1">
        <v>1</v>
      </c>
    </row>
    <row r="219" spans="1:8" ht="14.25" hidden="1" customHeight="1" x14ac:dyDescent="0.25">
      <c r="A219" s="1">
        <v>11</v>
      </c>
      <c r="B219" s="8">
        <v>45680</v>
      </c>
      <c r="C219" s="1" t="s">
        <v>25</v>
      </c>
      <c r="D219" t="s">
        <v>376</v>
      </c>
      <c r="E219" t="s">
        <v>377</v>
      </c>
      <c r="F219" s="1" t="s">
        <v>28</v>
      </c>
      <c r="G219" t="s">
        <v>9</v>
      </c>
      <c r="H219" s="1">
        <v>2</v>
      </c>
    </row>
    <row r="220" spans="1:8" ht="14.25" hidden="1" customHeight="1" x14ac:dyDescent="0.25">
      <c r="A220" s="1">
        <v>12</v>
      </c>
      <c r="B220" s="8">
        <v>45680</v>
      </c>
      <c r="C220" s="1" t="s">
        <v>25</v>
      </c>
      <c r="D220" t="s">
        <v>43</v>
      </c>
      <c r="E220" t="s">
        <v>378</v>
      </c>
      <c r="F220" s="1" t="s">
        <v>134</v>
      </c>
      <c r="G220" t="s">
        <v>12</v>
      </c>
      <c r="H220" s="1">
        <v>2</v>
      </c>
    </row>
    <row r="221" spans="1:8" ht="14.25" hidden="1" customHeight="1" x14ac:dyDescent="0.25">
      <c r="A221" s="1">
        <v>12</v>
      </c>
      <c r="B221" s="8">
        <v>45680</v>
      </c>
      <c r="C221" s="1" t="s">
        <v>25</v>
      </c>
      <c r="D221" t="s">
        <v>379</v>
      </c>
      <c r="E221" t="s">
        <v>378</v>
      </c>
      <c r="F221" s="1" t="s">
        <v>166</v>
      </c>
      <c r="G221" t="s">
        <v>12</v>
      </c>
      <c r="H221" s="1">
        <v>2</v>
      </c>
    </row>
    <row r="222" spans="1:8" ht="14.25" hidden="1" customHeight="1" x14ac:dyDescent="0.25">
      <c r="A222" s="31" t="s">
        <v>2</v>
      </c>
      <c r="B222" s="8">
        <v>45680</v>
      </c>
      <c r="C222" s="1" t="s">
        <v>25</v>
      </c>
      <c r="D222" s="28" t="s">
        <v>80</v>
      </c>
      <c r="E222" t="s">
        <v>113</v>
      </c>
      <c r="F222" s="1" t="s">
        <v>28</v>
      </c>
      <c r="G222" t="s">
        <v>11</v>
      </c>
      <c r="H222" s="1">
        <v>2</v>
      </c>
    </row>
    <row r="223" spans="1:8" ht="14.25" hidden="1" customHeight="1" x14ac:dyDescent="0.25">
      <c r="A223" s="31" t="s">
        <v>2</v>
      </c>
      <c r="B223" s="8">
        <v>45680</v>
      </c>
      <c r="C223" s="1" t="s">
        <v>25</v>
      </c>
      <c r="D223" s="28" t="s">
        <v>80</v>
      </c>
      <c r="E223" t="s">
        <v>81</v>
      </c>
      <c r="F223" s="1" t="s">
        <v>28</v>
      </c>
      <c r="G223" t="s">
        <v>11</v>
      </c>
      <c r="H223" s="1">
        <v>3</v>
      </c>
    </row>
    <row r="224" spans="1:8" ht="14.25" hidden="1" customHeight="1" x14ac:dyDescent="0.25">
      <c r="A224" s="1" t="s">
        <v>2</v>
      </c>
      <c r="B224" s="8">
        <v>45680</v>
      </c>
      <c r="C224" s="1" t="s">
        <v>79</v>
      </c>
      <c r="D224" s="28" t="s">
        <v>80</v>
      </c>
      <c r="E224" t="s">
        <v>345</v>
      </c>
      <c r="F224" s="1" t="s">
        <v>28</v>
      </c>
      <c r="G224" t="s">
        <v>197</v>
      </c>
      <c r="H224" s="1" t="s">
        <v>103</v>
      </c>
    </row>
    <row r="225" spans="1:8" ht="14.25" hidden="1" customHeight="1" x14ac:dyDescent="0.25">
      <c r="A225" s="1" t="s">
        <v>3</v>
      </c>
      <c r="B225" s="8">
        <v>45680</v>
      </c>
      <c r="C225" s="1" t="s">
        <v>25</v>
      </c>
      <c r="D225" t="s">
        <v>380</v>
      </c>
      <c r="E225" t="s">
        <v>381</v>
      </c>
      <c r="F225" s="1" t="s">
        <v>66</v>
      </c>
      <c r="G225" t="s">
        <v>11</v>
      </c>
      <c r="H225" s="1">
        <v>5</v>
      </c>
    </row>
    <row r="226" spans="1:8" ht="14.25" hidden="1" customHeight="1" x14ac:dyDescent="0.25">
      <c r="A226" s="32" t="s">
        <v>4</v>
      </c>
      <c r="B226" s="8">
        <v>45680</v>
      </c>
      <c r="C226" s="1" t="s">
        <v>25</v>
      </c>
      <c r="D226" t="s">
        <v>382</v>
      </c>
      <c r="E226" t="s">
        <v>324</v>
      </c>
      <c r="F226" s="1" t="s">
        <v>166</v>
      </c>
      <c r="G226" t="s">
        <v>12</v>
      </c>
      <c r="H226" s="1">
        <v>4</v>
      </c>
    </row>
    <row r="227" spans="1:8" ht="14.25" hidden="1" customHeight="1" x14ac:dyDescent="0.25">
      <c r="A227" s="32" t="s">
        <v>4</v>
      </c>
      <c r="B227" s="8">
        <v>45680</v>
      </c>
      <c r="C227" s="1" t="s">
        <v>55</v>
      </c>
      <c r="D227" t="s">
        <v>383</v>
      </c>
      <c r="E227" t="s">
        <v>324</v>
      </c>
      <c r="F227" s="1" t="s">
        <v>134</v>
      </c>
      <c r="G227" t="s">
        <v>12</v>
      </c>
      <c r="H227" s="1">
        <v>4</v>
      </c>
    </row>
    <row r="228" spans="1:8" ht="14.25" hidden="1" customHeight="1" x14ac:dyDescent="0.25">
      <c r="A228" s="1" t="s">
        <v>5</v>
      </c>
      <c r="B228" s="8">
        <v>45680</v>
      </c>
      <c r="C228" s="1" t="s">
        <v>59</v>
      </c>
      <c r="D228" t="s">
        <v>384</v>
      </c>
      <c r="E228" t="s">
        <v>385</v>
      </c>
      <c r="F228" s="1" t="s">
        <v>28</v>
      </c>
      <c r="G228" t="s">
        <v>11</v>
      </c>
      <c r="H228" s="1">
        <v>1</v>
      </c>
    </row>
    <row r="229" spans="1:8" ht="14.25" hidden="1" customHeight="1" x14ac:dyDescent="0.25">
      <c r="A229" s="13" t="s">
        <v>274</v>
      </c>
      <c r="B229" s="8">
        <v>45680</v>
      </c>
      <c r="C229" s="1" t="s">
        <v>25</v>
      </c>
      <c r="D229" t="s">
        <v>386</v>
      </c>
      <c r="E229" t="s">
        <v>387</v>
      </c>
      <c r="F229" s="1" t="s">
        <v>28</v>
      </c>
      <c r="G229" t="s">
        <v>13</v>
      </c>
      <c r="H229" s="1">
        <v>3</v>
      </c>
    </row>
    <row r="230" spans="1:8" hidden="1" x14ac:dyDescent="0.25">
      <c r="A230" s="13" t="s">
        <v>274</v>
      </c>
      <c r="B230" s="8">
        <v>45680</v>
      </c>
      <c r="C230" s="1" t="s">
        <v>25</v>
      </c>
      <c r="D230" t="s">
        <v>386</v>
      </c>
      <c r="E230" t="str">
        <f>UPPER("Fondamenti di Agronomia e Laboratorio di coltivazione delle piante")</f>
        <v>FONDAMENTI DI AGRONOMIA E LABORATORIO DI COLTIVAZIONE DELLE PIANTE</v>
      </c>
      <c r="F230" s="1" t="s">
        <v>28</v>
      </c>
      <c r="G230" t="s">
        <v>13</v>
      </c>
      <c r="H230" s="1">
        <v>3</v>
      </c>
    </row>
    <row r="231" spans="1:8" ht="14.25" hidden="1" customHeight="1" x14ac:dyDescent="0.25">
      <c r="A231" s="1">
        <v>1</v>
      </c>
      <c r="B231" s="8">
        <v>45681</v>
      </c>
      <c r="C231" s="1" t="s">
        <v>59</v>
      </c>
      <c r="D231" t="s">
        <v>388</v>
      </c>
      <c r="E231" t="s">
        <v>389</v>
      </c>
      <c r="F231" s="1" t="s">
        <v>66</v>
      </c>
      <c r="G231" t="s">
        <v>76</v>
      </c>
      <c r="H231" s="1">
        <v>2</v>
      </c>
    </row>
    <row r="232" spans="1:8" ht="14.25" hidden="1" customHeight="1" x14ac:dyDescent="0.25">
      <c r="A232" s="1">
        <v>2</v>
      </c>
      <c r="B232" s="8">
        <v>45681</v>
      </c>
      <c r="C232" s="1" t="s">
        <v>25</v>
      </c>
      <c r="D232" t="s">
        <v>46</v>
      </c>
      <c r="E232" t="s">
        <v>392</v>
      </c>
      <c r="F232" s="1" t="s">
        <v>28</v>
      </c>
      <c r="G232" t="s">
        <v>11</v>
      </c>
      <c r="H232" s="1">
        <v>2</v>
      </c>
    </row>
    <row r="233" spans="1:8" ht="14.25" hidden="1" customHeight="1" x14ac:dyDescent="0.25">
      <c r="A233" s="1">
        <v>2</v>
      </c>
      <c r="B233" s="8">
        <v>45681</v>
      </c>
      <c r="C233" s="1" t="s">
        <v>55</v>
      </c>
      <c r="D233" t="s">
        <v>390</v>
      </c>
      <c r="E233" t="s">
        <v>391</v>
      </c>
      <c r="F233" s="1" t="s">
        <v>206</v>
      </c>
      <c r="G233" t="s">
        <v>12</v>
      </c>
      <c r="H233" s="1">
        <v>1</v>
      </c>
    </row>
    <row r="234" spans="1:8" ht="14.25" hidden="1" customHeight="1" x14ac:dyDescent="0.25">
      <c r="A234" s="1">
        <v>3</v>
      </c>
      <c r="B234" s="8">
        <v>45681</v>
      </c>
      <c r="C234" s="1" t="s">
        <v>393</v>
      </c>
      <c r="D234" t="s">
        <v>384</v>
      </c>
      <c r="E234" t="s">
        <v>394</v>
      </c>
      <c r="F234" s="1" t="s">
        <v>28</v>
      </c>
      <c r="G234" t="s">
        <v>11</v>
      </c>
    </row>
    <row r="235" spans="1:8" ht="14.25" hidden="1" customHeight="1" x14ac:dyDescent="0.25">
      <c r="A235" s="1">
        <v>5</v>
      </c>
      <c r="B235" s="8">
        <v>45681</v>
      </c>
      <c r="C235" s="1" t="s">
        <v>59</v>
      </c>
      <c r="D235" t="s">
        <v>301</v>
      </c>
      <c r="E235" t="s">
        <v>395</v>
      </c>
      <c r="F235" s="1" t="s">
        <v>166</v>
      </c>
      <c r="G235" t="s">
        <v>11</v>
      </c>
      <c r="H235" s="1">
        <v>2</v>
      </c>
    </row>
    <row r="236" spans="1:8" ht="14.25" hidden="1" customHeight="1" x14ac:dyDescent="0.25">
      <c r="A236" s="1">
        <v>7</v>
      </c>
      <c r="B236" s="8">
        <v>45681</v>
      </c>
      <c r="C236" s="1" t="s">
        <v>59</v>
      </c>
      <c r="D236" t="s">
        <v>60</v>
      </c>
      <c r="E236" t="str">
        <f>UPPER("Specializzazione in Valutazione e Gestione del Rischio Chimico")</f>
        <v>SPECIALIZZAZIONE IN VALUTAZIONE E GESTIONE DEL RISCHIO CHIMICO</v>
      </c>
      <c r="F236" s="1" t="s">
        <v>28</v>
      </c>
      <c r="G236" t="s">
        <v>61</v>
      </c>
      <c r="H236" s="1" t="s">
        <v>103</v>
      </c>
    </row>
    <row r="237" spans="1:8" ht="14.25" hidden="1" customHeight="1" x14ac:dyDescent="0.25">
      <c r="A237" s="1">
        <v>8</v>
      </c>
      <c r="B237" s="8">
        <v>45681</v>
      </c>
      <c r="C237" s="1" t="s">
        <v>25</v>
      </c>
      <c r="D237" t="s">
        <v>283</v>
      </c>
      <c r="E237" t="s">
        <v>188</v>
      </c>
      <c r="F237" s="1" t="s">
        <v>28</v>
      </c>
      <c r="G237" t="s">
        <v>13</v>
      </c>
      <c r="H237" s="1">
        <v>1</v>
      </c>
    </row>
    <row r="238" spans="1:8" ht="14.25" hidden="1" customHeight="1" x14ac:dyDescent="0.25">
      <c r="A238" s="32">
        <v>10</v>
      </c>
      <c r="B238" s="8">
        <v>45681</v>
      </c>
      <c r="C238" s="1" t="s">
        <v>25</v>
      </c>
      <c r="D238" t="s">
        <v>396</v>
      </c>
      <c r="E238" t="s">
        <v>397</v>
      </c>
      <c r="F238" s="1" t="s">
        <v>28</v>
      </c>
      <c r="G238" t="s">
        <v>13</v>
      </c>
      <c r="H238" s="1">
        <v>2</v>
      </c>
    </row>
    <row r="239" spans="1:8" ht="14.25" hidden="1" customHeight="1" x14ac:dyDescent="0.25">
      <c r="A239" s="32">
        <v>10</v>
      </c>
      <c r="B239" s="8">
        <v>45681</v>
      </c>
      <c r="C239" s="1" t="s">
        <v>25</v>
      </c>
      <c r="D239" t="s">
        <v>396</v>
      </c>
      <c r="E239" t="s">
        <v>398</v>
      </c>
      <c r="F239" s="1" t="s">
        <v>28</v>
      </c>
      <c r="G239" t="s">
        <v>13</v>
      </c>
      <c r="H239" s="1">
        <v>2</v>
      </c>
    </row>
    <row r="240" spans="1:8" ht="14.25" hidden="1" customHeight="1" x14ac:dyDescent="0.25">
      <c r="A240" s="32">
        <v>10</v>
      </c>
      <c r="B240" s="8">
        <v>45681</v>
      </c>
      <c r="C240" s="1" t="s">
        <v>25</v>
      </c>
      <c r="D240" t="s">
        <v>396</v>
      </c>
      <c r="E240" t="s">
        <v>399</v>
      </c>
      <c r="F240" s="1" t="s">
        <v>28</v>
      </c>
      <c r="G240" t="s">
        <v>13</v>
      </c>
      <c r="H240" s="1">
        <v>2</v>
      </c>
    </row>
    <row r="241" spans="1:9" ht="14.25" hidden="1" customHeight="1" x14ac:dyDescent="0.25">
      <c r="A241" s="33">
        <v>10</v>
      </c>
      <c r="B241" s="8">
        <v>45681</v>
      </c>
      <c r="C241" s="1" t="s">
        <v>55</v>
      </c>
      <c r="D241" t="s">
        <v>400</v>
      </c>
      <c r="E241" t="s">
        <v>401</v>
      </c>
      <c r="F241" s="1" t="s">
        <v>28</v>
      </c>
      <c r="G241" t="s">
        <v>12</v>
      </c>
      <c r="H241" s="1">
        <v>5</v>
      </c>
    </row>
    <row r="242" spans="1:9" ht="14.25" hidden="1" customHeight="1" x14ac:dyDescent="0.25">
      <c r="A242" s="13">
        <v>11</v>
      </c>
      <c r="B242" s="8">
        <v>45681</v>
      </c>
      <c r="C242" s="1" t="s">
        <v>55</v>
      </c>
      <c r="D242" t="s">
        <v>402</v>
      </c>
      <c r="E242" t="s">
        <v>403</v>
      </c>
      <c r="F242" s="1" t="s">
        <v>66</v>
      </c>
      <c r="G242" t="s">
        <v>76</v>
      </c>
      <c r="H242" s="1">
        <v>1</v>
      </c>
    </row>
    <row r="243" spans="1:9" ht="14.25" hidden="1" customHeight="1" x14ac:dyDescent="0.25">
      <c r="A243" s="13">
        <v>11</v>
      </c>
      <c r="B243" s="8">
        <v>45681</v>
      </c>
      <c r="C243" s="1" t="s">
        <v>55</v>
      </c>
      <c r="D243" t="s">
        <v>402</v>
      </c>
      <c r="E243" t="s">
        <v>404</v>
      </c>
      <c r="F243" s="1" t="s">
        <v>28</v>
      </c>
      <c r="G243" t="s">
        <v>76</v>
      </c>
      <c r="H243" s="1">
        <v>1</v>
      </c>
    </row>
    <row r="244" spans="1:9" ht="14.25" hidden="1" customHeight="1" x14ac:dyDescent="0.25">
      <c r="A244" s="33">
        <v>12</v>
      </c>
      <c r="B244" s="8">
        <v>45681</v>
      </c>
      <c r="C244" s="1" t="s">
        <v>25</v>
      </c>
      <c r="D244" t="s">
        <v>400</v>
      </c>
      <c r="E244" t="s">
        <v>401</v>
      </c>
      <c r="F244" s="1" t="s">
        <v>28</v>
      </c>
      <c r="G244" t="s">
        <v>12</v>
      </c>
      <c r="H244" s="1">
        <v>5</v>
      </c>
    </row>
    <row r="245" spans="1:9" hidden="1" x14ac:dyDescent="0.25">
      <c r="A245" s="1">
        <v>12</v>
      </c>
      <c r="B245" s="8">
        <v>45681</v>
      </c>
      <c r="C245" s="1" t="s">
        <v>55</v>
      </c>
      <c r="D245" t="s">
        <v>405</v>
      </c>
      <c r="E245" t="s">
        <v>406</v>
      </c>
      <c r="F245" s="1" t="s">
        <v>28</v>
      </c>
      <c r="G245" t="s">
        <v>9</v>
      </c>
      <c r="H245" s="1">
        <v>3</v>
      </c>
    </row>
    <row r="246" spans="1:9" ht="14.25" hidden="1" customHeight="1" x14ac:dyDescent="0.25">
      <c r="A246" s="1" t="s">
        <v>2</v>
      </c>
      <c r="B246" s="8">
        <v>45681</v>
      </c>
      <c r="C246" s="1" t="s">
        <v>168</v>
      </c>
      <c r="D246" t="s">
        <v>114</v>
      </c>
      <c r="E246" t="str">
        <f>UPPER("Master II livello Pharma Forward")</f>
        <v>MASTER II LIVELLO PHARMA FORWARD</v>
      </c>
      <c r="F246" s="1" t="s">
        <v>28</v>
      </c>
      <c r="G246" t="s">
        <v>407</v>
      </c>
      <c r="H246" s="1" t="s">
        <v>28</v>
      </c>
      <c r="I246" s="1" t="s">
        <v>138</v>
      </c>
    </row>
    <row r="247" spans="1:9" ht="14.25" hidden="1" customHeight="1" x14ac:dyDescent="0.25">
      <c r="A247" s="1" t="s">
        <v>3</v>
      </c>
      <c r="B247" s="8">
        <v>45681</v>
      </c>
      <c r="C247" s="1" t="s">
        <v>55</v>
      </c>
      <c r="D247" t="s">
        <v>408</v>
      </c>
      <c r="E247" t="s">
        <v>217</v>
      </c>
      <c r="F247" s="1" t="s">
        <v>166</v>
      </c>
      <c r="G247" t="s">
        <v>12</v>
      </c>
      <c r="H247" s="1">
        <v>4</v>
      </c>
    </row>
    <row r="248" spans="1:9" ht="14.25" hidden="1" customHeight="1" x14ac:dyDescent="0.25">
      <c r="A248" s="1" t="s">
        <v>4</v>
      </c>
      <c r="B248" s="8">
        <v>45681</v>
      </c>
      <c r="C248" s="1" t="s">
        <v>55</v>
      </c>
      <c r="D248" t="s">
        <v>409</v>
      </c>
      <c r="E248" t="s">
        <v>217</v>
      </c>
      <c r="F248" s="1" t="s">
        <v>134</v>
      </c>
      <c r="G248" t="s">
        <v>12</v>
      </c>
      <c r="H248" s="1">
        <v>4</v>
      </c>
    </row>
    <row r="249" spans="1:9" ht="14.25" hidden="1" customHeight="1" x14ac:dyDescent="0.25">
      <c r="A249" s="1" t="s">
        <v>5</v>
      </c>
      <c r="B249" s="8">
        <v>45681</v>
      </c>
      <c r="C249" s="1" t="s">
        <v>143</v>
      </c>
      <c r="D249" t="s">
        <v>266</v>
      </c>
      <c r="E249" t="s">
        <v>267</v>
      </c>
      <c r="F249" s="1" t="s">
        <v>28</v>
      </c>
      <c r="G249" t="s">
        <v>11</v>
      </c>
      <c r="H249" s="1">
        <v>4</v>
      </c>
    </row>
    <row r="250" spans="1:9" ht="14.25" hidden="1" customHeight="1" x14ac:dyDescent="0.25">
      <c r="A250" s="1" t="s">
        <v>5</v>
      </c>
      <c r="B250" s="8">
        <v>45681</v>
      </c>
      <c r="C250" s="1" t="s">
        <v>143</v>
      </c>
      <c r="D250" t="s">
        <v>266</v>
      </c>
      <c r="E250" t="s">
        <v>268</v>
      </c>
      <c r="F250" s="1" t="s">
        <v>28</v>
      </c>
      <c r="G250" t="s">
        <v>11</v>
      </c>
      <c r="H250" s="1">
        <v>4</v>
      </c>
    </row>
    <row r="251" spans="1:9" ht="14.25" hidden="1" customHeight="1" x14ac:dyDescent="0.25">
      <c r="A251" s="1" t="s">
        <v>5</v>
      </c>
      <c r="B251" s="8">
        <v>45681</v>
      </c>
      <c r="C251" s="1" t="s">
        <v>410</v>
      </c>
      <c r="D251" t="s">
        <v>72</v>
      </c>
      <c r="E251" t="str">
        <f>UPPER("valutazione dell'attività immunomodulatoria dei nutraceutici")</f>
        <v>VALUTAZIONE DELL'ATTIVITÀ IMMUNOMODULATORIA DEI NUTRACEUTICI</v>
      </c>
      <c r="F251" s="1" t="s">
        <v>28</v>
      </c>
      <c r="G251" t="s">
        <v>197</v>
      </c>
      <c r="I251" s="1" t="s">
        <v>198</v>
      </c>
    </row>
    <row r="252" spans="1:9" ht="14.25" hidden="1" customHeight="1" x14ac:dyDescent="0.25">
      <c r="A252" s="1" t="s">
        <v>411</v>
      </c>
      <c r="B252" s="8">
        <v>45681</v>
      </c>
      <c r="C252" s="1" t="s">
        <v>59</v>
      </c>
      <c r="D252" t="s">
        <v>70</v>
      </c>
      <c r="E252" t="s">
        <v>407</v>
      </c>
      <c r="F252" s="1" t="s">
        <v>28</v>
      </c>
      <c r="G252" t="s">
        <v>14</v>
      </c>
      <c r="H252" s="1" t="s">
        <v>28</v>
      </c>
    </row>
    <row r="253" spans="1:9" hidden="1" x14ac:dyDescent="0.25">
      <c r="A253" s="1">
        <v>6</v>
      </c>
      <c r="B253" s="8">
        <v>45682</v>
      </c>
      <c r="C253" s="1" t="s">
        <v>25</v>
      </c>
      <c r="D253" t="s">
        <v>70</v>
      </c>
      <c r="E253" t="s">
        <v>407</v>
      </c>
      <c r="F253" s="1" t="s">
        <v>28</v>
      </c>
      <c r="G253" t="s">
        <v>14</v>
      </c>
      <c r="H253" s="1" t="s">
        <v>28</v>
      </c>
    </row>
    <row r="254" spans="1:9" ht="14.25" hidden="1" customHeight="1" x14ac:dyDescent="0.25">
      <c r="A254" s="1">
        <v>5</v>
      </c>
      <c r="B254" s="8">
        <v>45684</v>
      </c>
      <c r="C254" s="1" t="s">
        <v>393</v>
      </c>
      <c r="D254" t="s">
        <v>233</v>
      </c>
      <c r="E254" t="s">
        <v>412</v>
      </c>
      <c r="F254" s="1" t="s">
        <v>166</v>
      </c>
      <c r="G254" t="s">
        <v>11</v>
      </c>
      <c r="H254" s="1">
        <v>3</v>
      </c>
    </row>
    <row r="255" spans="1:9" ht="14.25" hidden="1" customHeight="1" x14ac:dyDescent="0.25">
      <c r="A255" s="1">
        <v>6</v>
      </c>
      <c r="B255" s="8">
        <v>45684</v>
      </c>
      <c r="C255" s="1" t="s">
        <v>25</v>
      </c>
      <c r="D255" t="s">
        <v>135</v>
      </c>
      <c r="E255" t="s">
        <v>413</v>
      </c>
      <c r="F255" s="1" t="s">
        <v>28</v>
      </c>
      <c r="G255" t="s">
        <v>16</v>
      </c>
      <c r="H255" s="1">
        <v>1</v>
      </c>
    </row>
    <row r="256" spans="1:9" ht="14.25" hidden="1" customHeight="1" x14ac:dyDescent="0.25">
      <c r="A256" s="1">
        <v>6</v>
      </c>
      <c r="B256" s="8">
        <v>45684</v>
      </c>
      <c r="C256" s="1" t="s">
        <v>168</v>
      </c>
      <c r="D256" t="s">
        <v>384</v>
      </c>
      <c r="E256" t="s">
        <v>394</v>
      </c>
      <c r="F256" s="1" t="s">
        <v>28</v>
      </c>
      <c r="G256" t="s">
        <v>11</v>
      </c>
    </row>
    <row r="257" spans="1:8" ht="14.25" hidden="1" customHeight="1" x14ac:dyDescent="0.25">
      <c r="A257" s="1">
        <v>7</v>
      </c>
      <c r="B257" s="8">
        <v>45684</v>
      </c>
      <c r="C257" s="1" t="s">
        <v>414</v>
      </c>
      <c r="D257" t="s">
        <v>132</v>
      </c>
      <c r="E257" t="s">
        <v>298</v>
      </c>
      <c r="F257" s="1" t="s">
        <v>134</v>
      </c>
      <c r="G257" t="s">
        <v>11</v>
      </c>
      <c r="H257" s="1">
        <v>2</v>
      </c>
    </row>
    <row r="258" spans="1:8" ht="14.25" hidden="1" customHeight="1" x14ac:dyDescent="0.25">
      <c r="A258" s="1">
        <v>8</v>
      </c>
      <c r="B258" s="8">
        <v>45684</v>
      </c>
      <c r="C258" s="1" t="s">
        <v>59</v>
      </c>
      <c r="D258" t="s">
        <v>238</v>
      </c>
      <c r="E258" t="s">
        <v>415</v>
      </c>
      <c r="F258" s="1" t="s">
        <v>134</v>
      </c>
      <c r="G258" t="s">
        <v>416</v>
      </c>
      <c r="H258" s="1" t="s">
        <v>103</v>
      </c>
    </row>
    <row r="259" spans="1:8" ht="14.25" hidden="1" customHeight="1" x14ac:dyDescent="0.25">
      <c r="A259" s="1">
        <v>11</v>
      </c>
      <c r="B259" s="8">
        <v>45684</v>
      </c>
      <c r="C259" s="1" t="s">
        <v>25</v>
      </c>
      <c r="D259" t="s">
        <v>417</v>
      </c>
      <c r="E259" t="s">
        <v>418</v>
      </c>
      <c r="F259" s="1" t="s">
        <v>28</v>
      </c>
      <c r="G259" t="s">
        <v>11</v>
      </c>
      <c r="H259" s="1">
        <v>2</v>
      </c>
    </row>
    <row r="260" spans="1:8" ht="14.25" hidden="1" customHeight="1" x14ac:dyDescent="0.25">
      <c r="A260" s="13">
        <v>12</v>
      </c>
      <c r="B260" s="8">
        <v>45684</v>
      </c>
      <c r="C260" s="1" t="s">
        <v>25</v>
      </c>
      <c r="D260" t="s">
        <v>419</v>
      </c>
      <c r="E260" t="s">
        <v>27</v>
      </c>
      <c r="F260" s="1" t="s">
        <v>280</v>
      </c>
      <c r="G260" t="s">
        <v>9</v>
      </c>
      <c r="H260" s="1">
        <v>1</v>
      </c>
    </row>
    <row r="261" spans="1:8" ht="14.25" hidden="1" customHeight="1" x14ac:dyDescent="0.25">
      <c r="A261" s="13">
        <v>12</v>
      </c>
      <c r="B261" s="8">
        <v>45684</v>
      </c>
      <c r="C261" s="1" t="s">
        <v>25</v>
      </c>
      <c r="D261" t="s">
        <v>419</v>
      </c>
      <c r="E261" t="s">
        <v>27</v>
      </c>
      <c r="F261" s="1" t="s">
        <v>146</v>
      </c>
      <c r="G261" t="s">
        <v>9</v>
      </c>
      <c r="H261" s="1">
        <v>1</v>
      </c>
    </row>
    <row r="262" spans="1:8" ht="14.25" hidden="1" customHeight="1" x14ac:dyDescent="0.25">
      <c r="A262" s="13">
        <v>12</v>
      </c>
      <c r="B262" s="8">
        <v>45684</v>
      </c>
      <c r="C262" s="1" t="s">
        <v>25</v>
      </c>
      <c r="D262" t="s">
        <v>419</v>
      </c>
      <c r="E262" t="s">
        <v>27</v>
      </c>
      <c r="F262" s="1" t="s">
        <v>66</v>
      </c>
      <c r="G262" t="s">
        <v>9</v>
      </c>
      <c r="H262" s="1">
        <v>1</v>
      </c>
    </row>
    <row r="263" spans="1:8" ht="14.25" hidden="1" customHeight="1" x14ac:dyDescent="0.25">
      <c r="A263" s="1" t="s">
        <v>2</v>
      </c>
      <c r="B263" s="8">
        <v>45684</v>
      </c>
      <c r="C263" s="1" t="s">
        <v>420</v>
      </c>
      <c r="D263" t="s">
        <v>266</v>
      </c>
      <c r="E263" t="s">
        <v>267</v>
      </c>
      <c r="F263" s="1" t="s">
        <v>28</v>
      </c>
      <c r="G263" t="s">
        <v>11</v>
      </c>
      <c r="H263" s="1">
        <v>4</v>
      </c>
    </row>
    <row r="264" spans="1:8" ht="14.25" hidden="1" customHeight="1" x14ac:dyDescent="0.25">
      <c r="A264" s="1" t="s">
        <v>2</v>
      </c>
      <c r="B264" s="8">
        <v>45684</v>
      </c>
      <c r="C264" s="1" t="s">
        <v>420</v>
      </c>
      <c r="D264" t="s">
        <v>266</v>
      </c>
      <c r="E264" t="s">
        <v>268</v>
      </c>
      <c r="F264" s="1" t="s">
        <v>28</v>
      </c>
      <c r="G264" t="s">
        <v>11</v>
      </c>
      <c r="H264" s="1">
        <v>4</v>
      </c>
    </row>
    <row r="265" spans="1:8" hidden="1" x14ac:dyDescent="0.25">
      <c r="A265" s="1" t="s">
        <v>4</v>
      </c>
      <c r="B265" s="8">
        <v>45684</v>
      </c>
      <c r="C265" s="1" t="s">
        <v>25</v>
      </c>
      <c r="D265" t="s">
        <v>421</v>
      </c>
      <c r="E265" t="s">
        <v>40</v>
      </c>
      <c r="F265" s="1" t="s">
        <v>28</v>
      </c>
      <c r="G265" t="s">
        <v>11</v>
      </c>
      <c r="H265" s="1">
        <v>1</v>
      </c>
    </row>
    <row r="266" spans="1:8" hidden="1" x14ac:dyDescent="0.25">
      <c r="A266" s="1">
        <v>1</v>
      </c>
      <c r="B266" s="8">
        <v>45685</v>
      </c>
      <c r="C266" s="1" t="s">
        <v>25</v>
      </c>
      <c r="D266" t="s">
        <v>422</v>
      </c>
      <c r="E266" t="s">
        <v>423</v>
      </c>
      <c r="F266" s="1" t="s">
        <v>28</v>
      </c>
      <c r="G266" t="s">
        <v>12</v>
      </c>
    </row>
    <row r="267" spans="1:8" hidden="1" x14ac:dyDescent="0.25">
      <c r="A267" s="1">
        <v>3</v>
      </c>
      <c r="B267" s="8">
        <v>45685</v>
      </c>
      <c r="C267" s="1" t="s">
        <v>318</v>
      </c>
      <c r="D267" t="s">
        <v>424</v>
      </c>
      <c r="E267" t="s">
        <v>381</v>
      </c>
      <c r="F267" s="1" t="s">
        <v>134</v>
      </c>
      <c r="G267" t="s">
        <v>11</v>
      </c>
    </row>
    <row r="268" spans="1:8" ht="14.25" hidden="1" customHeight="1" x14ac:dyDescent="0.25">
      <c r="A268" s="1">
        <v>5</v>
      </c>
      <c r="B268" s="8">
        <v>45685</v>
      </c>
      <c r="C268" s="1" t="s">
        <v>25</v>
      </c>
      <c r="D268" t="s">
        <v>135</v>
      </c>
      <c r="E268" t="s">
        <v>425</v>
      </c>
      <c r="F268" s="1" t="s">
        <v>28</v>
      </c>
      <c r="G268" t="s">
        <v>426</v>
      </c>
    </row>
    <row r="269" spans="1:8" ht="14.25" hidden="1" customHeight="1" x14ac:dyDescent="0.25">
      <c r="A269" s="1">
        <v>5</v>
      </c>
      <c r="B269" s="8">
        <v>45685</v>
      </c>
      <c r="C269" s="1" t="s">
        <v>143</v>
      </c>
      <c r="D269" t="s">
        <v>408</v>
      </c>
      <c r="E269" t="s">
        <v>217</v>
      </c>
      <c r="F269" s="1" t="s">
        <v>166</v>
      </c>
      <c r="G269" t="s">
        <v>12</v>
      </c>
    </row>
    <row r="270" spans="1:8" ht="14.25" hidden="1" customHeight="1" x14ac:dyDescent="0.25">
      <c r="A270" s="1">
        <v>6</v>
      </c>
      <c r="B270" s="8">
        <v>45685</v>
      </c>
      <c r="C270" s="1" t="s">
        <v>25</v>
      </c>
      <c r="D270" t="s">
        <v>374</v>
      </c>
      <c r="E270" t="s">
        <v>375</v>
      </c>
      <c r="F270" s="1" t="s">
        <v>28</v>
      </c>
      <c r="G270" t="s">
        <v>76</v>
      </c>
      <c r="H270" s="1">
        <v>1</v>
      </c>
    </row>
    <row r="271" spans="1:8" ht="14.25" hidden="1" customHeight="1" x14ac:dyDescent="0.25">
      <c r="A271" s="1">
        <v>6</v>
      </c>
      <c r="B271" s="8">
        <v>45685</v>
      </c>
      <c r="C271" s="1" t="s">
        <v>168</v>
      </c>
      <c r="D271" t="s">
        <v>384</v>
      </c>
      <c r="E271" t="s">
        <v>394</v>
      </c>
      <c r="F271" s="1" t="s">
        <v>28</v>
      </c>
      <c r="G271" t="s">
        <v>11</v>
      </c>
    </row>
    <row r="272" spans="1:8" ht="14.25" hidden="1" customHeight="1" x14ac:dyDescent="0.25">
      <c r="A272" s="1">
        <v>7</v>
      </c>
      <c r="B272" s="8">
        <v>45685</v>
      </c>
      <c r="C272" s="1" t="s">
        <v>257</v>
      </c>
      <c r="D272" t="s">
        <v>258</v>
      </c>
      <c r="E272" t="s">
        <v>126</v>
      </c>
      <c r="F272" s="1" t="s">
        <v>166</v>
      </c>
      <c r="G272" t="s">
        <v>12</v>
      </c>
      <c r="H272" s="1">
        <v>3</v>
      </c>
    </row>
    <row r="273" spans="1:9" ht="14.25" hidden="1" customHeight="1" x14ac:dyDescent="0.25">
      <c r="A273" s="1">
        <v>8</v>
      </c>
      <c r="B273" s="8">
        <v>45685</v>
      </c>
      <c r="C273" s="1" t="s">
        <v>248</v>
      </c>
      <c r="D273" t="s">
        <v>383</v>
      </c>
      <c r="E273" t="s">
        <v>427</v>
      </c>
      <c r="F273" s="1" t="s">
        <v>134</v>
      </c>
      <c r="G273" t="s">
        <v>12</v>
      </c>
      <c r="H273" s="1">
        <v>4</v>
      </c>
    </row>
    <row r="274" spans="1:9" ht="14.25" hidden="1" customHeight="1" x14ac:dyDescent="0.25">
      <c r="A274" s="1">
        <v>10</v>
      </c>
      <c r="B274" s="8">
        <v>45685</v>
      </c>
      <c r="C274" s="1" t="s">
        <v>428</v>
      </c>
      <c r="D274" t="s">
        <v>400</v>
      </c>
      <c r="E274" t="s">
        <v>429</v>
      </c>
      <c r="F274" s="1" t="s">
        <v>28</v>
      </c>
      <c r="G274" t="s">
        <v>12</v>
      </c>
    </row>
    <row r="275" spans="1:9" ht="14.25" hidden="1" customHeight="1" x14ac:dyDescent="0.25">
      <c r="A275" s="13">
        <v>11</v>
      </c>
      <c r="B275" s="8">
        <v>45685</v>
      </c>
      <c r="C275" s="1" t="s">
        <v>25</v>
      </c>
      <c r="D275" t="s">
        <v>82</v>
      </c>
      <c r="E275" t="s">
        <v>430</v>
      </c>
      <c r="F275" s="1" t="s">
        <v>28</v>
      </c>
      <c r="G275" t="s">
        <v>15</v>
      </c>
      <c r="H275" s="1">
        <v>1</v>
      </c>
    </row>
    <row r="276" spans="1:9" ht="14.25" hidden="1" customHeight="1" x14ac:dyDescent="0.25">
      <c r="A276" s="13">
        <v>11</v>
      </c>
      <c r="B276" s="8">
        <v>45685</v>
      </c>
      <c r="C276" s="1" t="s">
        <v>25</v>
      </c>
      <c r="D276" t="s">
        <v>431</v>
      </c>
      <c r="E276" t="s">
        <v>432</v>
      </c>
      <c r="F276" s="1" t="s">
        <v>66</v>
      </c>
      <c r="G276" t="s">
        <v>76</v>
      </c>
      <c r="H276" s="1">
        <v>1</v>
      </c>
    </row>
    <row r="277" spans="1:9" ht="14.25" hidden="1" customHeight="1" x14ac:dyDescent="0.25">
      <c r="A277" s="13">
        <v>11</v>
      </c>
      <c r="B277" s="8">
        <v>45685</v>
      </c>
      <c r="C277" s="1" t="s">
        <v>25</v>
      </c>
      <c r="D277" t="s">
        <v>431</v>
      </c>
      <c r="E277" t="s">
        <v>432</v>
      </c>
      <c r="F277" s="1" t="s">
        <v>206</v>
      </c>
      <c r="G277" t="s">
        <v>76</v>
      </c>
      <c r="H277" s="1">
        <v>1</v>
      </c>
    </row>
    <row r="278" spans="1:9" ht="14.25" hidden="1" customHeight="1" x14ac:dyDescent="0.25">
      <c r="A278" s="1" t="s">
        <v>2</v>
      </c>
      <c r="B278" s="8">
        <v>45685</v>
      </c>
      <c r="C278" s="1" t="s">
        <v>248</v>
      </c>
      <c r="D278" t="s">
        <v>52</v>
      </c>
      <c r="E278" t="s">
        <v>53</v>
      </c>
      <c r="F278" s="1" t="s">
        <v>28</v>
      </c>
      <c r="G278" t="s">
        <v>11</v>
      </c>
    </row>
    <row r="279" spans="1:9" ht="14.25" hidden="1" customHeight="1" x14ac:dyDescent="0.25">
      <c r="A279" s="1" t="s">
        <v>3</v>
      </c>
      <c r="B279" s="8">
        <v>45685</v>
      </c>
      <c r="C279" s="1" t="s">
        <v>143</v>
      </c>
      <c r="D279" t="s">
        <v>433</v>
      </c>
      <c r="E279" t="s">
        <v>434</v>
      </c>
      <c r="F279" s="1" t="s">
        <v>28</v>
      </c>
      <c r="G279" t="s">
        <v>11</v>
      </c>
    </row>
    <row r="280" spans="1:9" ht="14.25" hidden="1" customHeight="1" x14ac:dyDescent="0.25">
      <c r="A280" s="1">
        <v>1</v>
      </c>
      <c r="B280" s="8">
        <v>45686</v>
      </c>
      <c r="C280" s="1" t="s">
        <v>414</v>
      </c>
      <c r="D280" t="s">
        <v>409</v>
      </c>
      <c r="E280" t="s">
        <v>217</v>
      </c>
      <c r="F280" s="1" t="s">
        <v>134</v>
      </c>
      <c r="G280" t="s">
        <v>12</v>
      </c>
    </row>
    <row r="281" spans="1:9" ht="14.25" hidden="1" customHeight="1" x14ac:dyDescent="0.25">
      <c r="A281" s="34">
        <v>3</v>
      </c>
      <c r="B281" s="8">
        <v>45686</v>
      </c>
      <c r="C281" s="1" t="s">
        <v>124</v>
      </c>
      <c r="D281" t="s">
        <v>135</v>
      </c>
      <c r="E281" t="s">
        <v>435</v>
      </c>
      <c r="F281" s="1" t="s">
        <v>28</v>
      </c>
      <c r="G281" t="s">
        <v>436</v>
      </c>
      <c r="I281" s="1" t="s">
        <v>138</v>
      </c>
    </row>
    <row r="282" spans="1:9" ht="14.25" hidden="1" customHeight="1" x14ac:dyDescent="0.25">
      <c r="A282" s="1">
        <v>5</v>
      </c>
      <c r="B282" s="8">
        <v>45686</v>
      </c>
      <c r="C282" s="1" t="s">
        <v>168</v>
      </c>
      <c r="D282" t="s">
        <v>437</v>
      </c>
      <c r="E282" t="s">
        <v>438</v>
      </c>
      <c r="F282" s="1" t="s">
        <v>28</v>
      </c>
      <c r="G282" t="s">
        <v>439</v>
      </c>
    </row>
    <row r="283" spans="1:9" ht="14.25" hidden="1" customHeight="1" x14ac:dyDescent="0.25">
      <c r="A283" s="1">
        <v>10</v>
      </c>
      <c r="B283" s="8">
        <v>45686</v>
      </c>
      <c r="C283" s="1" t="s">
        <v>143</v>
      </c>
      <c r="D283" t="s">
        <v>343</v>
      </c>
      <c r="E283" t="s">
        <v>440</v>
      </c>
      <c r="F283" s="1" t="s">
        <v>28</v>
      </c>
      <c r="G283" t="s">
        <v>9</v>
      </c>
    </row>
    <row r="284" spans="1:9" ht="14.25" hidden="1" customHeight="1" x14ac:dyDescent="0.25">
      <c r="A284" s="29">
        <v>12</v>
      </c>
      <c r="B284" s="8">
        <v>45686</v>
      </c>
      <c r="C284" s="1" t="s">
        <v>291</v>
      </c>
      <c r="D284" t="s">
        <v>441</v>
      </c>
      <c r="E284" t="s">
        <v>442</v>
      </c>
      <c r="F284" s="1" t="s">
        <v>28</v>
      </c>
      <c r="G284" t="s">
        <v>76</v>
      </c>
    </row>
    <row r="285" spans="1:9" ht="14.25" hidden="1" customHeight="1" x14ac:dyDescent="0.25">
      <c r="A285" s="16">
        <v>12</v>
      </c>
      <c r="B285" s="8">
        <v>45686</v>
      </c>
      <c r="C285" s="1" t="s">
        <v>291</v>
      </c>
      <c r="D285" t="s">
        <v>443</v>
      </c>
      <c r="E285" t="s">
        <v>444</v>
      </c>
      <c r="F285" s="1" t="s">
        <v>28</v>
      </c>
      <c r="G285" t="s">
        <v>76</v>
      </c>
    </row>
    <row r="286" spans="1:9" ht="14.25" hidden="1" customHeight="1" x14ac:dyDescent="0.25">
      <c r="A286" s="16">
        <v>12</v>
      </c>
      <c r="B286" s="8">
        <v>45686</v>
      </c>
      <c r="C286" s="1" t="s">
        <v>291</v>
      </c>
      <c r="D286" t="s">
        <v>443</v>
      </c>
      <c r="E286" t="s">
        <v>445</v>
      </c>
      <c r="F286" s="1" t="s">
        <v>28</v>
      </c>
      <c r="G286" t="s">
        <v>13</v>
      </c>
    </row>
    <row r="287" spans="1:9" ht="14.25" hidden="1" customHeight="1" x14ac:dyDescent="0.25">
      <c r="A287" s="34">
        <v>3</v>
      </c>
      <c r="B287" s="8">
        <v>45687</v>
      </c>
      <c r="C287" s="1" t="s">
        <v>124</v>
      </c>
      <c r="D287" t="s">
        <v>135</v>
      </c>
      <c r="E287" t="s">
        <v>435</v>
      </c>
      <c r="F287" s="1" t="s">
        <v>28</v>
      </c>
      <c r="G287" t="s">
        <v>436</v>
      </c>
      <c r="I287" s="1" t="s">
        <v>138</v>
      </c>
    </row>
    <row r="288" spans="1:9" ht="14.25" hidden="1" customHeight="1" x14ac:dyDescent="0.25">
      <c r="A288" s="1">
        <v>8</v>
      </c>
      <c r="B288" s="8">
        <v>45687</v>
      </c>
      <c r="C288" s="1" t="s">
        <v>446</v>
      </c>
      <c r="D288" t="s">
        <v>334</v>
      </c>
      <c r="E288" t="s">
        <v>447</v>
      </c>
      <c r="F288" s="1" t="s">
        <v>134</v>
      </c>
      <c r="G288" t="s">
        <v>11</v>
      </c>
    </row>
    <row r="289" spans="1:9" ht="14.25" hidden="1" customHeight="1" x14ac:dyDescent="0.25">
      <c r="A289" s="1">
        <v>12</v>
      </c>
      <c r="B289" s="8">
        <v>45687</v>
      </c>
      <c r="C289" s="1" t="s">
        <v>291</v>
      </c>
      <c r="D289" t="s">
        <v>419</v>
      </c>
      <c r="E289" t="s">
        <v>27</v>
      </c>
      <c r="F289" s="1" t="s">
        <v>28</v>
      </c>
      <c r="G289" t="s">
        <v>9</v>
      </c>
      <c r="H289" s="1">
        <v>1</v>
      </c>
    </row>
    <row r="290" spans="1:9" ht="14.25" hidden="1" customHeight="1" x14ac:dyDescent="0.25">
      <c r="A290" s="1" t="s">
        <v>2</v>
      </c>
      <c r="B290" s="8">
        <v>45687</v>
      </c>
      <c r="C290" s="1" t="s">
        <v>195</v>
      </c>
      <c r="D290" t="s">
        <v>448</v>
      </c>
      <c r="E290" t="s">
        <v>196</v>
      </c>
      <c r="F290" s="1" t="s">
        <v>28</v>
      </c>
      <c r="G290" t="s">
        <v>197</v>
      </c>
      <c r="H290" s="1" t="s">
        <v>103</v>
      </c>
      <c r="I290" s="1" t="s">
        <v>198</v>
      </c>
    </row>
    <row r="291" spans="1:9" ht="14.25" hidden="1" customHeight="1" x14ac:dyDescent="0.25">
      <c r="A291" s="1" t="s">
        <v>5</v>
      </c>
      <c r="B291" s="8">
        <v>45687</v>
      </c>
      <c r="C291" s="1" t="s">
        <v>449</v>
      </c>
      <c r="D291" s="28" t="s">
        <v>80</v>
      </c>
      <c r="E291" t="s">
        <v>450</v>
      </c>
      <c r="F291" s="1" t="s">
        <v>28</v>
      </c>
      <c r="G291" t="s">
        <v>197</v>
      </c>
      <c r="H291" s="1" t="s">
        <v>103</v>
      </c>
      <c r="I291" s="1" t="s">
        <v>138</v>
      </c>
    </row>
    <row r="292" spans="1:9" ht="14.25" hidden="1" customHeight="1" x14ac:dyDescent="0.25">
      <c r="A292" s="1" t="s">
        <v>54</v>
      </c>
      <c r="B292" s="8">
        <v>45687</v>
      </c>
      <c r="C292" s="1" t="s">
        <v>451</v>
      </c>
      <c r="D292" t="s">
        <v>28</v>
      </c>
      <c r="E292" t="s">
        <v>452</v>
      </c>
      <c r="F292" s="1" t="s">
        <v>28</v>
      </c>
      <c r="G292" t="s">
        <v>440</v>
      </c>
      <c r="H292" s="1" t="s">
        <v>28</v>
      </c>
    </row>
    <row r="293" spans="1:9" ht="14.25" hidden="1" customHeight="1" x14ac:dyDescent="0.25">
      <c r="A293" s="1">
        <v>10</v>
      </c>
      <c r="B293" s="8">
        <v>45688</v>
      </c>
      <c r="C293" s="1" t="s">
        <v>25</v>
      </c>
      <c r="D293" t="s">
        <v>421</v>
      </c>
      <c r="E293" t="s">
        <v>453</v>
      </c>
      <c r="F293" s="1" t="s">
        <v>28</v>
      </c>
      <c r="G293" t="s">
        <v>11</v>
      </c>
      <c r="H293" s="1" t="s">
        <v>103</v>
      </c>
    </row>
    <row r="294" spans="1:9" ht="14.25" hidden="1" customHeight="1" x14ac:dyDescent="0.25">
      <c r="A294" s="1" t="s">
        <v>5</v>
      </c>
      <c r="B294" s="8">
        <v>45688</v>
      </c>
      <c r="C294" s="1" t="s">
        <v>410</v>
      </c>
      <c r="D294" t="s">
        <v>454</v>
      </c>
      <c r="E294" t="str">
        <f>UPPER("Valutazione dell'effetto dei nutraceutici nella prevenzione e trattamento delle patologie cardiovascolari")</f>
        <v>VALUTAZIONE DELL'EFFETTO DEI NUTRACEUTICI NELLA PREVENZIONE E TRATTAMENTO DELLE PATOLOGIE CARDIOVASCOLARI</v>
      </c>
      <c r="F294" s="1" t="s">
        <v>28</v>
      </c>
      <c r="G294" t="s">
        <v>197</v>
      </c>
      <c r="I294" s="1" t="s">
        <v>198</v>
      </c>
    </row>
    <row r="295" spans="1:9" ht="14.25" hidden="1" customHeight="1" x14ac:dyDescent="0.25">
      <c r="A295" s="1" t="s">
        <v>455</v>
      </c>
      <c r="B295" s="8">
        <v>45688</v>
      </c>
      <c r="C295" s="1" t="s">
        <v>300</v>
      </c>
      <c r="D295" t="s">
        <v>456</v>
      </c>
      <c r="E295" t="s">
        <v>457</v>
      </c>
      <c r="F295" s="1" t="s">
        <v>28</v>
      </c>
      <c r="G295" t="s">
        <v>458</v>
      </c>
    </row>
    <row r="296" spans="1:9" ht="14.25" hidden="1" customHeight="1" x14ac:dyDescent="0.25">
      <c r="A296" s="1">
        <v>1</v>
      </c>
      <c r="B296" s="8">
        <v>45691</v>
      </c>
      <c r="C296" s="1" t="s">
        <v>25</v>
      </c>
      <c r="D296" t="s">
        <v>422</v>
      </c>
      <c r="E296" t="s">
        <v>423</v>
      </c>
      <c r="F296" s="1" t="s">
        <v>28</v>
      </c>
      <c r="G296" t="s">
        <v>12</v>
      </c>
      <c r="I296" s="1" t="s">
        <v>138</v>
      </c>
    </row>
    <row r="297" spans="1:9" ht="14.25" hidden="1" customHeight="1" x14ac:dyDescent="0.25">
      <c r="A297" s="1">
        <v>2</v>
      </c>
      <c r="B297" s="8">
        <v>45691</v>
      </c>
      <c r="C297" s="1" t="s">
        <v>25</v>
      </c>
      <c r="D297" t="s">
        <v>116</v>
      </c>
      <c r="E297" t="s">
        <v>117</v>
      </c>
      <c r="F297" s="1" t="s">
        <v>28</v>
      </c>
      <c r="G297" t="s">
        <v>9</v>
      </c>
      <c r="I297" s="1" t="s">
        <v>138</v>
      </c>
    </row>
    <row r="298" spans="1:9" ht="14.25" hidden="1" customHeight="1" x14ac:dyDescent="0.25">
      <c r="A298" s="1">
        <v>5</v>
      </c>
      <c r="B298" s="8">
        <v>45691</v>
      </c>
      <c r="C298" s="1" t="s">
        <v>25</v>
      </c>
      <c r="D298" t="s">
        <v>269</v>
      </c>
      <c r="E298" t="s">
        <v>459</v>
      </c>
      <c r="F298" s="1" t="s">
        <v>28</v>
      </c>
      <c r="G298" t="s">
        <v>439</v>
      </c>
    </row>
    <row r="299" spans="1:9" ht="14.25" hidden="1" customHeight="1" x14ac:dyDescent="0.25">
      <c r="A299" s="1">
        <v>10</v>
      </c>
      <c r="B299" s="8">
        <v>45691</v>
      </c>
      <c r="C299" s="1" t="s">
        <v>25</v>
      </c>
      <c r="D299" t="s">
        <v>493</v>
      </c>
      <c r="E299" t="s">
        <v>494</v>
      </c>
      <c r="F299" s="1" t="s">
        <v>28</v>
      </c>
      <c r="G299" t="s">
        <v>11</v>
      </c>
    </row>
    <row r="300" spans="1:9" ht="14.25" hidden="1" customHeight="1" x14ac:dyDescent="0.25">
      <c r="A300" s="1">
        <v>11</v>
      </c>
      <c r="B300" s="8">
        <v>45691</v>
      </c>
      <c r="C300" s="1" t="s">
        <v>25</v>
      </c>
      <c r="D300" t="s">
        <v>110</v>
      </c>
      <c r="E300" t="s">
        <v>111</v>
      </c>
      <c r="F300" s="1" t="s">
        <v>28</v>
      </c>
      <c r="G300" t="s">
        <v>12</v>
      </c>
      <c r="H300" s="1">
        <v>2</v>
      </c>
      <c r="I300" s="1" t="s">
        <v>138</v>
      </c>
    </row>
    <row r="301" spans="1:9" ht="14.25" hidden="1" customHeight="1" x14ac:dyDescent="0.25">
      <c r="A301" s="1" t="s">
        <v>2</v>
      </c>
      <c r="B301" s="8">
        <v>45691</v>
      </c>
      <c r="C301" s="1" t="s">
        <v>143</v>
      </c>
      <c r="D301" t="s">
        <v>114</v>
      </c>
      <c r="E301" t="s">
        <v>115</v>
      </c>
      <c r="F301" s="1" t="s">
        <v>28</v>
      </c>
      <c r="G301" t="s">
        <v>9</v>
      </c>
      <c r="H301" s="1">
        <v>3</v>
      </c>
      <c r="I301" s="1" t="s">
        <v>138</v>
      </c>
    </row>
    <row r="302" spans="1:9" ht="14.25" hidden="1" customHeight="1" x14ac:dyDescent="0.25">
      <c r="A302" s="12" t="s">
        <v>3</v>
      </c>
      <c r="B302" s="8">
        <v>45691</v>
      </c>
      <c r="C302" s="1" t="s">
        <v>143</v>
      </c>
      <c r="D302" t="s">
        <v>118</v>
      </c>
      <c r="E302" t="s">
        <v>119</v>
      </c>
      <c r="F302" s="1" t="s">
        <v>28</v>
      </c>
      <c r="G302" t="s">
        <v>76</v>
      </c>
      <c r="H302" s="1">
        <v>3</v>
      </c>
      <c r="I302" s="1" t="s">
        <v>138</v>
      </c>
    </row>
    <row r="303" spans="1:9" ht="14.25" hidden="1" customHeight="1" x14ac:dyDescent="0.25">
      <c r="A303" s="12" t="s">
        <v>3</v>
      </c>
      <c r="B303" s="8">
        <v>45691</v>
      </c>
      <c r="C303" s="1" t="s">
        <v>143</v>
      </c>
      <c r="D303" t="s">
        <v>118</v>
      </c>
      <c r="E303" t="s">
        <v>120</v>
      </c>
      <c r="F303" s="1" t="s">
        <v>28</v>
      </c>
      <c r="G303" t="s">
        <v>76</v>
      </c>
      <c r="H303" s="1">
        <v>3</v>
      </c>
      <c r="I303" s="1" t="s">
        <v>138</v>
      </c>
    </row>
    <row r="304" spans="1:9" ht="14.25" hidden="1" customHeight="1" x14ac:dyDescent="0.25">
      <c r="A304" s="1" t="s">
        <v>3</v>
      </c>
      <c r="B304" s="8">
        <v>45691</v>
      </c>
      <c r="C304" s="1" t="s">
        <v>25</v>
      </c>
      <c r="D304" t="s">
        <v>105</v>
      </c>
      <c r="E304" t="s">
        <v>106</v>
      </c>
      <c r="F304" s="1" t="s">
        <v>28</v>
      </c>
      <c r="G304" t="s">
        <v>13</v>
      </c>
      <c r="H304" s="1">
        <v>2</v>
      </c>
      <c r="I304" s="1" t="s">
        <v>138</v>
      </c>
    </row>
    <row r="305" spans="1:9" ht="14.25" hidden="1" customHeight="1" x14ac:dyDescent="0.25">
      <c r="A305" s="14" t="s">
        <v>4</v>
      </c>
      <c r="B305" s="8">
        <v>45691</v>
      </c>
      <c r="C305" s="1" t="s">
        <v>143</v>
      </c>
      <c r="D305" t="s">
        <v>151</v>
      </c>
      <c r="E305" t="s">
        <v>152</v>
      </c>
      <c r="F305" s="1" t="s">
        <v>28</v>
      </c>
      <c r="G305" t="s">
        <v>76</v>
      </c>
      <c r="H305" s="1">
        <v>3</v>
      </c>
      <c r="I305" s="1" t="s">
        <v>138</v>
      </c>
    </row>
    <row r="306" spans="1:9" ht="14.25" hidden="1" customHeight="1" x14ac:dyDescent="0.25">
      <c r="A306" s="14" t="s">
        <v>4</v>
      </c>
      <c r="B306" s="8">
        <v>45691</v>
      </c>
      <c r="C306" s="1" t="s">
        <v>143</v>
      </c>
      <c r="D306" t="s">
        <v>151</v>
      </c>
      <c r="E306" t="s">
        <v>153</v>
      </c>
      <c r="F306" s="1" t="s">
        <v>28</v>
      </c>
      <c r="G306" t="s">
        <v>12</v>
      </c>
      <c r="H306" s="1">
        <v>4</v>
      </c>
      <c r="I306" s="1" t="s">
        <v>138</v>
      </c>
    </row>
    <row r="307" spans="1:9" ht="14.25" hidden="1" customHeight="1" x14ac:dyDescent="0.25">
      <c r="A307" s="13" t="s">
        <v>5</v>
      </c>
      <c r="B307" s="8">
        <v>45691</v>
      </c>
      <c r="C307" s="1" t="s">
        <v>124</v>
      </c>
      <c r="D307" t="s">
        <v>121</v>
      </c>
      <c r="E307" t="s">
        <v>122</v>
      </c>
      <c r="F307" s="1" t="s">
        <v>28</v>
      </c>
      <c r="G307" t="s">
        <v>76</v>
      </c>
      <c r="H307" s="1">
        <v>2</v>
      </c>
      <c r="I307" s="1" t="s">
        <v>138</v>
      </c>
    </row>
    <row r="308" spans="1:9" ht="14.25" hidden="1" customHeight="1" x14ac:dyDescent="0.25">
      <c r="A308" s="13" t="s">
        <v>5</v>
      </c>
      <c r="B308" s="8">
        <v>45691</v>
      </c>
      <c r="C308" s="1" t="s">
        <v>124</v>
      </c>
      <c r="D308" t="s">
        <v>121</v>
      </c>
      <c r="E308" t="s">
        <v>123</v>
      </c>
      <c r="F308" s="1" t="s">
        <v>28</v>
      </c>
      <c r="G308" t="s">
        <v>76</v>
      </c>
      <c r="H308" s="1">
        <v>2</v>
      </c>
      <c r="I308" s="1" t="s">
        <v>138</v>
      </c>
    </row>
    <row r="309" spans="1:9" ht="14.25" hidden="1" customHeight="1" x14ac:dyDescent="0.25">
      <c r="A309" s="13" t="s">
        <v>5</v>
      </c>
      <c r="B309" s="8">
        <v>45691</v>
      </c>
      <c r="C309" s="1" t="s">
        <v>124</v>
      </c>
      <c r="D309" t="s">
        <v>125</v>
      </c>
      <c r="E309" t="s">
        <v>126</v>
      </c>
      <c r="F309" s="1" t="s">
        <v>66</v>
      </c>
      <c r="G309" t="s">
        <v>11</v>
      </c>
      <c r="H309" s="1">
        <v>2</v>
      </c>
      <c r="I309" s="1" t="s">
        <v>138</v>
      </c>
    </row>
    <row r="310" spans="1:9" ht="14.25" hidden="1" customHeight="1" x14ac:dyDescent="0.25">
      <c r="A310" s="13" t="s">
        <v>5</v>
      </c>
      <c r="B310" s="8">
        <v>45691</v>
      </c>
      <c r="C310" s="1" t="s">
        <v>124</v>
      </c>
      <c r="D310" t="s">
        <v>125</v>
      </c>
      <c r="E310" t="s">
        <v>127</v>
      </c>
      <c r="F310" s="1" t="s">
        <v>66</v>
      </c>
      <c r="G310" t="s">
        <v>11</v>
      </c>
      <c r="H310" s="1">
        <v>3</v>
      </c>
      <c r="I310" s="1" t="s">
        <v>138</v>
      </c>
    </row>
    <row r="311" spans="1:9" ht="14.25" hidden="1" customHeight="1" x14ac:dyDescent="0.25">
      <c r="A311" s="1" t="s">
        <v>54</v>
      </c>
      <c r="B311" s="8">
        <v>45691</v>
      </c>
      <c r="C311" s="1" t="s">
        <v>143</v>
      </c>
      <c r="D311" t="s">
        <v>460</v>
      </c>
      <c r="E311" t="s">
        <v>461</v>
      </c>
      <c r="F311" s="1" t="s">
        <v>28</v>
      </c>
      <c r="G311" t="s">
        <v>11</v>
      </c>
      <c r="H311" s="1">
        <v>3</v>
      </c>
      <c r="I311" s="1" t="s">
        <v>198</v>
      </c>
    </row>
    <row r="312" spans="1:9" ht="14.25" hidden="1" customHeight="1" x14ac:dyDescent="0.25">
      <c r="A312" s="1" t="s">
        <v>274</v>
      </c>
      <c r="B312" s="8">
        <v>45691</v>
      </c>
      <c r="C312" s="1" t="s">
        <v>25</v>
      </c>
      <c r="D312" t="s">
        <v>37</v>
      </c>
      <c r="E312" t="s">
        <v>38</v>
      </c>
      <c r="F312" s="1" t="s">
        <v>28</v>
      </c>
      <c r="G312" t="s">
        <v>13</v>
      </c>
      <c r="H312" s="1">
        <v>3</v>
      </c>
      <c r="I312" s="1" t="s">
        <v>138</v>
      </c>
    </row>
    <row r="313" spans="1:9" ht="14.25" hidden="1" customHeight="1" x14ac:dyDescent="0.25">
      <c r="A313" s="1">
        <v>1</v>
      </c>
      <c r="B313" s="8">
        <v>45692</v>
      </c>
      <c r="C313" s="1" t="s">
        <v>48</v>
      </c>
      <c r="D313" t="s">
        <v>95</v>
      </c>
      <c r="E313" t="s">
        <v>96</v>
      </c>
      <c r="F313" s="1" t="s">
        <v>28</v>
      </c>
      <c r="G313" t="s">
        <v>76</v>
      </c>
      <c r="H313" s="1">
        <v>3</v>
      </c>
    </row>
    <row r="314" spans="1:9" ht="14.25" hidden="1" customHeight="1" x14ac:dyDescent="0.25">
      <c r="A314" s="1">
        <v>1</v>
      </c>
      <c r="B314" s="8">
        <v>45692</v>
      </c>
      <c r="C314" s="1" t="s">
        <v>48</v>
      </c>
      <c r="D314" t="s">
        <v>97</v>
      </c>
      <c r="E314" t="s">
        <v>98</v>
      </c>
      <c r="F314" s="1" t="s">
        <v>66</v>
      </c>
      <c r="G314" t="s">
        <v>12</v>
      </c>
      <c r="H314" s="1">
        <v>2</v>
      </c>
    </row>
    <row r="315" spans="1:9" ht="14.25" hidden="1" customHeight="1" x14ac:dyDescent="0.25">
      <c r="A315" s="10">
        <v>2</v>
      </c>
      <c r="B315" s="8">
        <v>45692</v>
      </c>
      <c r="C315" s="1" t="s">
        <v>25</v>
      </c>
      <c r="D315" t="s">
        <v>89</v>
      </c>
      <c r="E315" t="s">
        <v>90</v>
      </c>
      <c r="F315" s="1" t="s">
        <v>66</v>
      </c>
      <c r="G315" t="s">
        <v>11</v>
      </c>
      <c r="H315" s="1">
        <v>3</v>
      </c>
    </row>
    <row r="316" spans="1:9" hidden="1" x14ac:dyDescent="0.25">
      <c r="A316" s="10">
        <v>2</v>
      </c>
      <c r="B316" s="8">
        <v>45692</v>
      </c>
      <c r="C316" s="1" t="s">
        <v>25</v>
      </c>
      <c r="D316" t="s">
        <v>89</v>
      </c>
      <c r="E316" t="s">
        <v>91</v>
      </c>
      <c r="F316" s="1" t="s">
        <v>66</v>
      </c>
      <c r="G316" t="s">
        <v>11</v>
      </c>
      <c r="H316" s="1">
        <v>4</v>
      </c>
    </row>
    <row r="317" spans="1:9" hidden="1" x14ac:dyDescent="0.25">
      <c r="A317" s="1">
        <v>8</v>
      </c>
      <c r="B317" s="8">
        <v>45692</v>
      </c>
      <c r="C317" s="1" t="s">
        <v>25</v>
      </c>
      <c r="D317" t="s">
        <v>52</v>
      </c>
      <c r="E317" t="s">
        <v>78</v>
      </c>
      <c r="F317" s="1" t="s">
        <v>28</v>
      </c>
      <c r="G317" t="s">
        <v>13</v>
      </c>
      <c r="H317" s="1">
        <v>2</v>
      </c>
    </row>
    <row r="318" spans="1:9" hidden="1" x14ac:dyDescent="0.25">
      <c r="A318" s="1">
        <v>11</v>
      </c>
      <c r="B318" s="8">
        <v>45692</v>
      </c>
      <c r="C318" s="1" t="s">
        <v>25</v>
      </c>
      <c r="D318" t="s">
        <v>112</v>
      </c>
      <c r="E318" t="s">
        <v>113</v>
      </c>
      <c r="F318" s="1" t="s">
        <v>66</v>
      </c>
      <c r="G318" t="s">
        <v>12</v>
      </c>
      <c r="H318" s="1">
        <v>3</v>
      </c>
    </row>
    <row r="319" spans="1:9" ht="14.25" hidden="1" customHeight="1" x14ac:dyDescent="0.25">
      <c r="A319" s="11" t="s">
        <v>2</v>
      </c>
      <c r="B319" s="8">
        <v>45692</v>
      </c>
      <c r="C319" s="1" t="s">
        <v>25</v>
      </c>
      <c r="D319" t="s">
        <v>74</v>
      </c>
      <c r="E319" t="s">
        <v>75</v>
      </c>
      <c r="F319" s="1" t="s">
        <v>28</v>
      </c>
      <c r="G319" t="s">
        <v>76</v>
      </c>
      <c r="H319" s="1">
        <v>1</v>
      </c>
    </row>
    <row r="320" spans="1:9" ht="14.25" hidden="1" customHeight="1" x14ac:dyDescent="0.25">
      <c r="A320" s="11" t="s">
        <v>2</v>
      </c>
      <c r="B320" s="8">
        <v>45692</v>
      </c>
      <c r="C320" s="1" t="s">
        <v>25</v>
      </c>
      <c r="D320" t="s">
        <v>74</v>
      </c>
      <c r="E320" t="s">
        <v>99</v>
      </c>
      <c r="F320" s="1" t="s">
        <v>28</v>
      </c>
      <c r="G320" t="s">
        <v>76</v>
      </c>
      <c r="H320" s="1">
        <v>3</v>
      </c>
    </row>
    <row r="321" spans="1:8" ht="14.25" hidden="1" customHeight="1" x14ac:dyDescent="0.25">
      <c r="A321" s="11" t="s">
        <v>2</v>
      </c>
      <c r="B321" s="8">
        <v>45692</v>
      </c>
      <c r="C321" s="1" t="s">
        <v>25</v>
      </c>
      <c r="D321" t="s">
        <v>74</v>
      </c>
      <c r="E321" t="s">
        <v>100</v>
      </c>
      <c r="F321" s="1" t="s">
        <v>28</v>
      </c>
      <c r="G321" t="s">
        <v>76</v>
      </c>
      <c r="H321" s="1">
        <v>3</v>
      </c>
    </row>
    <row r="322" spans="1:8" ht="14.25" hidden="1" customHeight="1" x14ac:dyDescent="0.25">
      <c r="A322" s="1" t="s">
        <v>3</v>
      </c>
      <c r="B322" s="8">
        <v>45692</v>
      </c>
      <c r="C322" s="1" t="s">
        <v>25</v>
      </c>
      <c r="D322" t="s">
        <v>35</v>
      </c>
      <c r="E322" t="s">
        <v>75</v>
      </c>
      <c r="F322" s="1" t="s">
        <v>28</v>
      </c>
      <c r="G322" t="s">
        <v>76</v>
      </c>
      <c r="H322" s="1">
        <v>1</v>
      </c>
    </row>
    <row r="323" spans="1:8" ht="14.25" hidden="1" customHeight="1" x14ac:dyDescent="0.25">
      <c r="A323" s="1" t="s">
        <v>5</v>
      </c>
      <c r="B323" s="8">
        <v>45692</v>
      </c>
      <c r="C323" s="1" t="s">
        <v>25</v>
      </c>
      <c r="D323" t="s">
        <v>84</v>
      </c>
      <c r="E323" t="s">
        <v>85</v>
      </c>
      <c r="F323" s="1" t="s">
        <v>66</v>
      </c>
      <c r="G323" t="s">
        <v>12</v>
      </c>
      <c r="H323" s="1">
        <v>1</v>
      </c>
    </row>
    <row r="324" spans="1:8" ht="14.25" hidden="1" customHeight="1" x14ac:dyDescent="0.25">
      <c r="A324" s="1" t="s">
        <v>5</v>
      </c>
      <c r="B324" s="8">
        <v>45692</v>
      </c>
      <c r="C324" s="1" t="s">
        <v>25</v>
      </c>
      <c r="D324" t="s">
        <v>104</v>
      </c>
      <c r="E324" t="s">
        <v>85</v>
      </c>
      <c r="F324" s="1" t="s">
        <v>28</v>
      </c>
      <c r="G324" t="s">
        <v>11</v>
      </c>
      <c r="H324" s="1">
        <v>1</v>
      </c>
    </row>
    <row r="325" spans="1:8" ht="14.25" hidden="1" customHeight="1" x14ac:dyDescent="0.25">
      <c r="A325" s="17">
        <v>1</v>
      </c>
      <c r="B325" s="8">
        <v>45693</v>
      </c>
      <c r="C325" s="1" t="s">
        <v>143</v>
      </c>
      <c r="D325" t="s">
        <v>179</v>
      </c>
      <c r="E325" t="s">
        <v>180</v>
      </c>
      <c r="F325" s="1" t="s">
        <v>66</v>
      </c>
      <c r="G325" t="s">
        <v>12</v>
      </c>
      <c r="H325" s="1">
        <v>2</v>
      </c>
    </row>
    <row r="326" spans="1:8" ht="14.25" hidden="1" customHeight="1" x14ac:dyDescent="0.25">
      <c r="A326" s="16">
        <v>1</v>
      </c>
      <c r="B326" s="8">
        <v>45693</v>
      </c>
      <c r="C326" s="1" t="s">
        <v>25</v>
      </c>
      <c r="D326" t="s">
        <v>159</v>
      </c>
      <c r="E326" t="s">
        <v>160</v>
      </c>
      <c r="F326" s="1" t="s">
        <v>28</v>
      </c>
      <c r="G326" t="s">
        <v>13</v>
      </c>
      <c r="H326" s="1">
        <v>1</v>
      </c>
    </row>
    <row r="327" spans="1:8" ht="14.25" hidden="1" customHeight="1" x14ac:dyDescent="0.25">
      <c r="A327" s="16">
        <v>1</v>
      </c>
      <c r="B327" s="8">
        <v>45693</v>
      </c>
      <c r="C327" s="1" t="s">
        <v>25</v>
      </c>
      <c r="D327" t="s">
        <v>159</v>
      </c>
      <c r="E327" t="s">
        <v>161</v>
      </c>
      <c r="F327" s="1" t="s">
        <v>28</v>
      </c>
      <c r="G327" t="s">
        <v>13</v>
      </c>
      <c r="H327" s="1">
        <v>1</v>
      </c>
    </row>
    <row r="328" spans="1:8" ht="14.25" hidden="1" customHeight="1" x14ac:dyDescent="0.25">
      <c r="A328" s="1">
        <v>2</v>
      </c>
      <c r="B328" s="8">
        <v>45693</v>
      </c>
      <c r="C328" s="1" t="s">
        <v>25</v>
      </c>
      <c r="D328" t="s">
        <v>185</v>
      </c>
      <c r="E328" t="s">
        <v>186</v>
      </c>
      <c r="F328" s="1" t="s">
        <v>28</v>
      </c>
      <c r="G328" t="s">
        <v>12</v>
      </c>
      <c r="H328" s="1">
        <v>3</v>
      </c>
    </row>
    <row r="329" spans="1:8" ht="14.25" hidden="1" customHeight="1" x14ac:dyDescent="0.25">
      <c r="A329" s="1">
        <v>5</v>
      </c>
      <c r="B329" s="8">
        <v>45693</v>
      </c>
      <c r="C329" s="1" t="s">
        <v>25</v>
      </c>
      <c r="D329" t="s">
        <v>286</v>
      </c>
      <c r="E329" t="s">
        <v>287</v>
      </c>
      <c r="F329" s="1" t="s">
        <v>28</v>
      </c>
      <c r="G329" t="s">
        <v>12</v>
      </c>
      <c r="H329" s="1">
        <v>4</v>
      </c>
    </row>
    <row r="330" spans="1:8" ht="14.25" hidden="1" customHeight="1" x14ac:dyDescent="0.25">
      <c r="A330" s="1">
        <v>7</v>
      </c>
      <c r="B330" s="8">
        <v>45693</v>
      </c>
      <c r="C330" s="1" t="s">
        <v>34</v>
      </c>
      <c r="D330" t="s">
        <v>382</v>
      </c>
      <c r="E330" t="s">
        <v>496</v>
      </c>
      <c r="F330" s="1" t="s">
        <v>28</v>
      </c>
      <c r="G330" t="s">
        <v>439</v>
      </c>
    </row>
    <row r="331" spans="1:8" hidden="1" x14ac:dyDescent="0.25">
      <c r="A331" s="1">
        <v>8</v>
      </c>
      <c r="B331" s="8">
        <v>45693</v>
      </c>
      <c r="C331" s="1" t="s">
        <v>25</v>
      </c>
      <c r="D331" t="s">
        <v>170</v>
      </c>
      <c r="E331" t="s">
        <v>171</v>
      </c>
      <c r="F331" s="1" t="s">
        <v>28</v>
      </c>
      <c r="G331" t="s">
        <v>11</v>
      </c>
      <c r="H331" s="1">
        <v>2</v>
      </c>
    </row>
    <row r="332" spans="1:8" hidden="1" x14ac:dyDescent="0.25">
      <c r="A332" s="1">
        <v>9</v>
      </c>
      <c r="B332" s="8">
        <v>45693</v>
      </c>
      <c r="C332" s="1" t="s">
        <v>25</v>
      </c>
      <c r="D332" t="s">
        <v>174</v>
      </c>
      <c r="E332" t="s">
        <v>175</v>
      </c>
      <c r="F332" s="1" t="s">
        <v>28</v>
      </c>
      <c r="G332" t="s">
        <v>15</v>
      </c>
      <c r="H332" s="1">
        <v>1</v>
      </c>
    </row>
    <row r="333" spans="1:8" hidden="1" x14ac:dyDescent="0.25">
      <c r="A333" s="1">
        <v>10</v>
      </c>
      <c r="B333" s="8">
        <v>45693</v>
      </c>
      <c r="C333" s="1" t="s">
        <v>25</v>
      </c>
      <c r="D333" t="s">
        <v>101</v>
      </c>
      <c r="E333" t="s">
        <v>207</v>
      </c>
      <c r="F333" s="1" t="s">
        <v>280</v>
      </c>
      <c r="G333" t="s">
        <v>76</v>
      </c>
      <c r="H333" s="1">
        <v>1</v>
      </c>
    </row>
    <row r="334" spans="1:8" ht="14.25" hidden="1" customHeight="1" x14ac:dyDescent="0.25">
      <c r="A334" s="1">
        <v>11</v>
      </c>
      <c r="B334" s="8">
        <v>45693</v>
      </c>
      <c r="C334" s="1" t="s">
        <v>25</v>
      </c>
      <c r="D334" t="s">
        <v>162</v>
      </c>
      <c r="E334" t="s">
        <v>163</v>
      </c>
      <c r="F334" s="1" t="s">
        <v>66</v>
      </c>
      <c r="G334" t="s">
        <v>76</v>
      </c>
      <c r="H334" s="1">
        <v>2</v>
      </c>
    </row>
    <row r="335" spans="1:8" ht="14.25" hidden="1" customHeight="1" x14ac:dyDescent="0.25">
      <c r="A335" s="1" t="s">
        <v>2</v>
      </c>
      <c r="B335" s="8">
        <v>45693</v>
      </c>
      <c r="C335" s="1" t="s">
        <v>25</v>
      </c>
      <c r="D335" t="s">
        <v>183</v>
      </c>
      <c r="E335" t="s">
        <v>184</v>
      </c>
      <c r="F335" s="1" t="s">
        <v>28</v>
      </c>
      <c r="G335" t="s">
        <v>13</v>
      </c>
      <c r="H335" s="1">
        <v>1</v>
      </c>
    </row>
    <row r="336" spans="1:8" ht="14.25" hidden="1" customHeight="1" x14ac:dyDescent="0.25">
      <c r="A336" s="1" t="s">
        <v>3</v>
      </c>
      <c r="B336" s="8">
        <v>45693</v>
      </c>
      <c r="C336" s="1" t="s">
        <v>25</v>
      </c>
      <c r="D336" t="s">
        <v>462</v>
      </c>
      <c r="E336" t="s">
        <v>165</v>
      </c>
      <c r="F336" s="1" t="s">
        <v>66</v>
      </c>
      <c r="G336" t="s">
        <v>12</v>
      </c>
      <c r="H336" s="1">
        <v>1</v>
      </c>
    </row>
    <row r="337" spans="1:9" ht="14.25" hidden="1" customHeight="1" x14ac:dyDescent="0.25">
      <c r="A337" s="13" t="s">
        <v>5</v>
      </c>
      <c r="B337" s="8">
        <v>45693</v>
      </c>
      <c r="C337" s="1" t="s">
        <v>25</v>
      </c>
      <c r="D337" t="s">
        <v>191</v>
      </c>
      <c r="E337" t="s">
        <v>192</v>
      </c>
      <c r="F337" s="1" t="s">
        <v>28</v>
      </c>
      <c r="G337" t="s">
        <v>76</v>
      </c>
      <c r="H337" s="1">
        <v>3</v>
      </c>
    </row>
    <row r="338" spans="1:9" ht="14.25" hidden="1" customHeight="1" x14ac:dyDescent="0.25">
      <c r="A338" s="13" t="s">
        <v>5</v>
      </c>
      <c r="B338" s="8">
        <v>45693</v>
      </c>
      <c r="C338" s="1" t="s">
        <v>25</v>
      </c>
      <c r="D338" t="s">
        <v>191</v>
      </c>
      <c r="E338" t="s">
        <v>193</v>
      </c>
      <c r="F338" s="1" t="s">
        <v>28</v>
      </c>
      <c r="G338" t="s">
        <v>13</v>
      </c>
      <c r="H338" s="1">
        <v>2</v>
      </c>
    </row>
    <row r="339" spans="1:9" ht="14.25" hidden="1" customHeight="1" x14ac:dyDescent="0.25">
      <c r="A339" s="13" t="s">
        <v>5</v>
      </c>
      <c r="B339" s="8">
        <v>45693</v>
      </c>
      <c r="C339" s="1" t="s">
        <v>25</v>
      </c>
      <c r="D339" t="s">
        <v>191</v>
      </c>
      <c r="E339" t="s">
        <v>194</v>
      </c>
      <c r="F339" s="1" t="s">
        <v>28</v>
      </c>
      <c r="G339" t="s">
        <v>13</v>
      </c>
      <c r="H339" s="1">
        <v>2</v>
      </c>
    </row>
    <row r="340" spans="1:9" ht="14.25" hidden="1" customHeight="1" x14ac:dyDescent="0.25">
      <c r="A340" s="1">
        <v>1</v>
      </c>
      <c r="B340" s="8">
        <v>45694</v>
      </c>
      <c r="C340" s="1" t="s">
        <v>25</v>
      </c>
      <c r="D340" t="s">
        <v>72</v>
      </c>
      <c r="E340" t="s">
        <v>73</v>
      </c>
      <c r="F340" s="1" t="s">
        <v>28</v>
      </c>
      <c r="G340" t="s">
        <v>10</v>
      </c>
      <c r="H340" s="1">
        <v>3</v>
      </c>
    </row>
    <row r="341" spans="1:9" ht="14.25" hidden="1" customHeight="1" x14ac:dyDescent="0.25">
      <c r="A341" s="1">
        <v>2</v>
      </c>
      <c r="B341" s="8">
        <v>45694</v>
      </c>
      <c r="C341" s="1" t="s">
        <v>25</v>
      </c>
      <c r="D341" t="s">
        <v>199</v>
      </c>
      <c r="E341" t="s">
        <v>200</v>
      </c>
      <c r="F341" s="1" t="s">
        <v>66</v>
      </c>
      <c r="G341" t="s">
        <v>76</v>
      </c>
      <c r="H341" s="1">
        <v>2</v>
      </c>
    </row>
    <row r="342" spans="1:9" ht="14.25" hidden="1" customHeight="1" x14ac:dyDescent="0.25">
      <c r="A342" s="1">
        <v>5</v>
      </c>
      <c r="B342" s="8">
        <v>45694</v>
      </c>
      <c r="C342" s="1" t="s">
        <v>248</v>
      </c>
      <c r="D342" t="s">
        <v>116</v>
      </c>
      <c r="E342" t="s">
        <v>167</v>
      </c>
      <c r="F342" s="1" t="s">
        <v>28</v>
      </c>
      <c r="G342" t="s">
        <v>9</v>
      </c>
    </row>
    <row r="343" spans="1:9" ht="14.25" hidden="1" customHeight="1" x14ac:dyDescent="0.25">
      <c r="A343" s="1">
        <v>7</v>
      </c>
      <c r="B343" s="8">
        <v>45694</v>
      </c>
      <c r="C343" s="1" t="s">
        <v>195</v>
      </c>
      <c r="D343" t="s">
        <v>448</v>
      </c>
      <c r="E343" t="s">
        <v>196</v>
      </c>
      <c r="F343" s="1" t="s">
        <v>28</v>
      </c>
      <c r="G343" t="s">
        <v>197</v>
      </c>
      <c r="I343" s="1" t="s">
        <v>198</v>
      </c>
    </row>
    <row r="344" spans="1:9" ht="14.25" hidden="1" customHeight="1" x14ac:dyDescent="0.25">
      <c r="A344" s="1">
        <v>8</v>
      </c>
      <c r="B344" s="8">
        <v>45694</v>
      </c>
      <c r="C344" s="1" t="s">
        <v>143</v>
      </c>
      <c r="D344" t="s">
        <v>139</v>
      </c>
      <c r="E344" t="s">
        <v>140</v>
      </c>
      <c r="F344" s="1" t="s">
        <v>28</v>
      </c>
      <c r="G344" t="s">
        <v>15</v>
      </c>
      <c r="H344" s="1">
        <v>1</v>
      </c>
      <c r="I344"/>
    </row>
    <row r="345" spans="1:9" ht="14.25" hidden="1" customHeight="1" x14ac:dyDescent="0.25">
      <c r="A345" s="1">
        <v>10</v>
      </c>
      <c r="B345" s="8">
        <v>45694</v>
      </c>
      <c r="C345" s="1" t="s">
        <v>143</v>
      </c>
      <c r="D345" t="s">
        <v>67</v>
      </c>
      <c r="E345" t="s">
        <v>68</v>
      </c>
      <c r="F345" s="1" t="s">
        <v>28</v>
      </c>
      <c r="G345" t="s">
        <v>13</v>
      </c>
      <c r="H345" s="1">
        <v>1</v>
      </c>
      <c r="I345"/>
    </row>
    <row r="346" spans="1:9" ht="14.25" hidden="1" customHeight="1" x14ac:dyDescent="0.25">
      <c r="A346" s="10">
        <v>12</v>
      </c>
      <c r="B346" s="8">
        <v>45694</v>
      </c>
      <c r="C346" s="1" t="s">
        <v>257</v>
      </c>
      <c r="D346" t="s">
        <v>258</v>
      </c>
      <c r="E346" t="s">
        <v>126</v>
      </c>
      <c r="F346" s="1" t="s">
        <v>66</v>
      </c>
      <c r="G346" t="s">
        <v>12</v>
      </c>
      <c r="H346" s="1">
        <v>3</v>
      </c>
    </row>
    <row r="347" spans="1:9" hidden="1" x14ac:dyDescent="0.25">
      <c r="A347" s="10">
        <v>12</v>
      </c>
      <c r="B347" s="8">
        <v>45694</v>
      </c>
      <c r="C347" s="1" t="s">
        <v>257</v>
      </c>
      <c r="D347" t="s">
        <v>259</v>
      </c>
      <c r="E347" t="s">
        <v>237</v>
      </c>
      <c r="F347" s="1" t="s">
        <v>166</v>
      </c>
      <c r="G347" t="s">
        <v>12</v>
      </c>
      <c r="H347" s="1">
        <v>2</v>
      </c>
    </row>
    <row r="348" spans="1:9" hidden="1" x14ac:dyDescent="0.25">
      <c r="A348" s="10">
        <v>12</v>
      </c>
      <c r="B348" s="8">
        <v>45694</v>
      </c>
      <c r="C348" s="1" t="s">
        <v>257</v>
      </c>
      <c r="D348" t="s">
        <v>259</v>
      </c>
      <c r="E348" t="s">
        <v>260</v>
      </c>
      <c r="F348" s="1" t="s">
        <v>28</v>
      </c>
      <c r="G348" t="s">
        <v>15</v>
      </c>
      <c r="H348" s="1">
        <v>2</v>
      </c>
      <c r="I348"/>
    </row>
    <row r="349" spans="1:9" hidden="1" x14ac:dyDescent="0.25">
      <c r="A349" s="21" t="s">
        <v>2</v>
      </c>
      <c r="B349" s="8">
        <v>45694</v>
      </c>
      <c r="C349" s="1" t="s">
        <v>59</v>
      </c>
      <c r="D349" t="s">
        <v>56</v>
      </c>
      <c r="E349" t="s">
        <v>236</v>
      </c>
      <c r="F349" s="1" t="s">
        <v>28</v>
      </c>
      <c r="G349" t="s">
        <v>11</v>
      </c>
      <c r="H349" s="1">
        <v>2</v>
      </c>
      <c r="I349"/>
    </row>
    <row r="350" spans="1:9" hidden="1" x14ac:dyDescent="0.25">
      <c r="A350" s="21" t="s">
        <v>2</v>
      </c>
      <c r="B350" s="8">
        <v>45694</v>
      </c>
      <c r="C350" s="1" t="s">
        <v>59</v>
      </c>
      <c r="D350" t="s">
        <v>56</v>
      </c>
      <c r="E350" t="s">
        <v>237</v>
      </c>
      <c r="F350" s="1" t="s">
        <v>134</v>
      </c>
      <c r="G350" t="s">
        <v>12</v>
      </c>
      <c r="H350" s="1">
        <v>2</v>
      </c>
    </row>
    <row r="351" spans="1:9" ht="14.25" hidden="1" customHeight="1" x14ac:dyDescent="0.25">
      <c r="A351" s="21" t="s">
        <v>2</v>
      </c>
      <c r="B351" s="8">
        <v>45694</v>
      </c>
      <c r="C351" s="1" t="s">
        <v>59</v>
      </c>
      <c r="D351" t="s">
        <v>238</v>
      </c>
      <c r="E351" t="s">
        <v>239</v>
      </c>
      <c r="F351" s="1" t="s">
        <v>134</v>
      </c>
      <c r="G351" t="s">
        <v>12</v>
      </c>
      <c r="H351" s="1">
        <v>3</v>
      </c>
      <c r="I351"/>
    </row>
    <row r="352" spans="1:9" ht="14.25" hidden="1" customHeight="1" x14ac:dyDescent="0.25">
      <c r="A352" s="21" t="s">
        <v>2</v>
      </c>
      <c r="B352" s="8">
        <v>45694</v>
      </c>
      <c r="C352" s="1" t="s">
        <v>59</v>
      </c>
      <c r="D352" t="s">
        <v>60</v>
      </c>
      <c r="E352" t="s">
        <v>240</v>
      </c>
      <c r="F352" s="1" t="s">
        <v>28</v>
      </c>
      <c r="G352" t="s">
        <v>12</v>
      </c>
      <c r="H352" s="1">
        <v>3</v>
      </c>
      <c r="I352"/>
    </row>
    <row r="353" spans="1:9" ht="14.25" hidden="1" customHeight="1" x14ac:dyDescent="0.25">
      <c r="A353" s="1" t="s">
        <v>3</v>
      </c>
      <c r="B353" s="8">
        <v>45694</v>
      </c>
      <c r="C353" s="1" t="s">
        <v>25</v>
      </c>
      <c r="D353" t="s">
        <v>147</v>
      </c>
      <c r="E353" t="s">
        <v>148</v>
      </c>
      <c r="F353" s="1" t="s">
        <v>66</v>
      </c>
      <c r="G353" t="s">
        <v>11</v>
      </c>
      <c r="H353" s="1">
        <v>1</v>
      </c>
      <c r="I353" t="s">
        <v>138</v>
      </c>
    </row>
    <row r="354" spans="1:9" ht="14.25" hidden="1" customHeight="1" x14ac:dyDescent="0.25">
      <c r="A354" s="1" t="s">
        <v>4</v>
      </c>
      <c r="B354" s="8">
        <v>45694</v>
      </c>
      <c r="C354" s="1" t="s">
        <v>25</v>
      </c>
      <c r="D354" t="s">
        <v>149</v>
      </c>
      <c r="E354" t="s">
        <v>150</v>
      </c>
      <c r="F354" s="1" t="s">
        <v>28</v>
      </c>
      <c r="G354" t="s">
        <v>76</v>
      </c>
      <c r="H354" s="1">
        <v>1</v>
      </c>
    </row>
    <row r="355" spans="1:9" ht="14.25" hidden="1" customHeight="1" x14ac:dyDescent="0.25">
      <c r="A355" s="1" t="s">
        <v>5</v>
      </c>
      <c r="B355" s="8">
        <v>45694</v>
      </c>
      <c r="C355" s="1" t="s">
        <v>143</v>
      </c>
      <c r="D355" t="s">
        <v>154</v>
      </c>
      <c r="E355" t="s">
        <v>155</v>
      </c>
      <c r="F355" s="1" t="s">
        <v>28</v>
      </c>
      <c r="G355" t="s">
        <v>9</v>
      </c>
      <c r="H355" s="1">
        <v>2</v>
      </c>
      <c r="I355"/>
    </row>
    <row r="356" spans="1:9" ht="14.25" hidden="1" customHeight="1" x14ac:dyDescent="0.25">
      <c r="A356" s="20">
        <v>1</v>
      </c>
      <c r="B356" s="8">
        <v>45695</v>
      </c>
      <c r="C356" s="35" t="s">
        <v>25</v>
      </c>
      <c r="D356" s="36" t="s">
        <v>216</v>
      </c>
      <c r="E356" s="36" t="s">
        <v>217</v>
      </c>
      <c r="F356" s="1" t="s">
        <v>66</v>
      </c>
      <c r="G356" t="s">
        <v>11</v>
      </c>
      <c r="H356" s="1">
        <v>3</v>
      </c>
    </row>
    <row r="357" spans="1:9" ht="14.25" hidden="1" customHeight="1" x14ac:dyDescent="0.25">
      <c r="A357" s="20">
        <v>1</v>
      </c>
      <c r="B357" s="8">
        <v>45695</v>
      </c>
      <c r="C357" s="35" t="s">
        <v>25</v>
      </c>
      <c r="D357" s="36" t="s">
        <v>216</v>
      </c>
      <c r="E357" s="36" t="s">
        <v>217</v>
      </c>
      <c r="F357" s="1" t="s">
        <v>66</v>
      </c>
      <c r="G357" t="s">
        <v>11</v>
      </c>
      <c r="H357" s="1">
        <v>4</v>
      </c>
    </row>
    <row r="358" spans="1:9" ht="14.25" hidden="1" customHeight="1" x14ac:dyDescent="0.25">
      <c r="A358" s="1">
        <v>2</v>
      </c>
      <c r="B358" s="8">
        <v>45695</v>
      </c>
      <c r="C358" s="1" t="s">
        <v>25</v>
      </c>
      <c r="D358" t="s">
        <v>50</v>
      </c>
      <c r="E358" t="s">
        <v>227</v>
      </c>
      <c r="F358" s="1" t="s">
        <v>28</v>
      </c>
      <c r="G358" t="s">
        <v>9</v>
      </c>
      <c r="H358" s="1">
        <v>2</v>
      </c>
    </row>
    <row r="359" spans="1:9" ht="14.25" hidden="1" customHeight="1" x14ac:dyDescent="0.25">
      <c r="A359" s="1">
        <v>3</v>
      </c>
      <c r="B359" s="8">
        <v>45695</v>
      </c>
      <c r="C359" s="1" t="s">
        <v>248</v>
      </c>
      <c r="D359" t="s">
        <v>499</v>
      </c>
      <c r="E359" t="str">
        <f>UPPER("forme farmaceutiche innovative")</f>
        <v>FORME FARMACEUTICHE INNOVATIVE</v>
      </c>
      <c r="F359" t="s">
        <v>28</v>
      </c>
      <c r="G359" t="str">
        <f>UPPER("biotecnologie del farmaco")</f>
        <v>BIOTECNOLOGIE DEL FARMACO</v>
      </c>
      <c r="H359" s="1" t="s">
        <v>28</v>
      </c>
    </row>
    <row r="360" spans="1:9" ht="14.25" hidden="1" customHeight="1" x14ac:dyDescent="0.25">
      <c r="A360" s="1">
        <v>5</v>
      </c>
      <c r="B360" s="8">
        <v>45695</v>
      </c>
      <c r="C360" s="1" t="s">
        <v>25</v>
      </c>
      <c r="D360" t="s">
        <v>231</v>
      </c>
      <c r="E360" t="s">
        <v>232</v>
      </c>
      <c r="F360" s="1" t="s">
        <v>28</v>
      </c>
      <c r="G360" t="s">
        <v>9</v>
      </c>
      <c r="H360" s="1">
        <v>3</v>
      </c>
    </row>
    <row r="361" spans="1:9" ht="14.25" hidden="1" customHeight="1" x14ac:dyDescent="0.25">
      <c r="A361" s="1">
        <v>6</v>
      </c>
      <c r="B361" s="8">
        <v>45695</v>
      </c>
      <c r="C361" s="1" t="s">
        <v>25</v>
      </c>
      <c r="D361" t="s">
        <v>209</v>
      </c>
      <c r="E361" t="s">
        <v>210</v>
      </c>
      <c r="F361" s="1" t="s">
        <v>28</v>
      </c>
      <c r="G361" t="s">
        <v>16</v>
      </c>
      <c r="H361" s="1">
        <v>1</v>
      </c>
    </row>
    <row r="362" spans="1:9" ht="14.25" hidden="1" customHeight="1" x14ac:dyDescent="0.25">
      <c r="A362" s="1">
        <v>7</v>
      </c>
      <c r="B362" s="8">
        <v>45695</v>
      </c>
      <c r="C362" s="1" t="s">
        <v>410</v>
      </c>
      <c r="D362" t="s">
        <v>463</v>
      </c>
      <c r="E362" t="str">
        <f>UPPER("Il saggio CAM: un versatile modello preclinico")</f>
        <v>IL SAGGIO CAM: UN VERSATILE MODELLO PRECLINICO</v>
      </c>
      <c r="F362" s="1" t="s">
        <v>28</v>
      </c>
      <c r="G362" t="s">
        <v>197</v>
      </c>
      <c r="I362" s="1" t="s">
        <v>198</v>
      </c>
    </row>
    <row r="363" spans="1:9" ht="14.25" hidden="1" customHeight="1" x14ac:dyDescent="0.25">
      <c r="A363" s="1">
        <v>7</v>
      </c>
      <c r="B363" s="8">
        <v>45695</v>
      </c>
      <c r="C363" s="1" t="s">
        <v>25</v>
      </c>
      <c r="D363" t="s">
        <v>382</v>
      </c>
      <c r="E363" t="s">
        <v>496</v>
      </c>
      <c r="F363" s="1" t="s">
        <v>28</v>
      </c>
      <c r="G363" t="s">
        <v>439</v>
      </c>
    </row>
    <row r="364" spans="1:9" ht="14.25" hidden="1" customHeight="1" x14ac:dyDescent="0.25">
      <c r="A364" s="19">
        <v>8</v>
      </c>
      <c r="B364" s="8">
        <v>45695</v>
      </c>
      <c r="C364" s="1" t="s">
        <v>25</v>
      </c>
      <c r="D364" t="s">
        <v>211</v>
      </c>
      <c r="E364" t="s">
        <v>212</v>
      </c>
      <c r="F364" s="1" t="s">
        <v>28</v>
      </c>
      <c r="G364" t="s">
        <v>76</v>
      </c>
      <c r="H364" s="1">
        <v>3</v>
      </c>
      <c r="I364"/>
    </row>
    <row r="365" spans="1:9" ht="14.25" hidden="1" customHeight="1" x14ac:dyDescent="0.25">
      <c r="A365" s="19">
        <v>8</v>
      </c>
      <c r="B365" s="8">
        <v>45695</v>
      </c>
      <c r="C365" s="1" t="s">
        <v>25</v>
      </c>
      <c r="D365" t="s">
        <v>211</v>
      </c>
      <c r="E365" t="s">
        <v>213</v>
      </c>
      <c r="F365" s="1" t="s">
        <v>28</v>
      </c>
      <c r="G365" t="s">
        <v>15</v>
      </c>
      <c r="H365" s="1">
        <v>2</v>
      </c>
      <c r="I365"/>
    </row>
    <row r="366" spans="1:9" ht="14.25" hidden="1" customHeight="1" x14ac:dyDescent="0.25">
      <c r="A366" s="1">
        <v>9</v>
      </c>
      <c r="B366" s="8">
        <v>45695</v>
      </c>
      <c r="C366" s="1" t="s">
        <v>59</v>
      </c>
      <c r="D366" t="s">
        <v>56</v>
      </c>
      <c r="E366" t="s">
        <v>498</v>
      </c>
      <c r="F366" s="1" t="s">
        <v>28</v>
      </c>
      <c r="G366" t="s">
        <v>11</v>
      </c>
    </row>
    <row r="367" spans="1:9" ht="14.25" hidden="1" customHeight="1" x14ac:dyDescent="0.25">
      <c r="A367" s="13">
        <v>10</v>
      </c>
      <c r="B367" s="8">
        <v>45695</v>
      </c>
      <c r="C367" s="1" t="s">
        <v>25</v>
      </c>
      <c r="D367" t="s">
        <v>224</v>
      </c>
      <c r="E367" t="s">
        <v>225</v>
      </c>
      <c r="F367" s="1" t="s">
        <v>166</v>
      </c>
      <c r="G367" t="s">
        <v>12</v>
      </c>
      <c r="H367" s="1">
        <v>3</v>
      </c>
    </row>
    <row r="368" spans="1:9" ht="14.25" hidden="1" customHeight="1" x14ac:dyDescent="0.25">
      <c r="A368" s="13">
        <v>10</v>
      </c>
      <c r="B368" s="8">
        <v>45695</v>
      </c>
      <c r="C368" s="1" t="s">
        <v>25</v>
      </c>
      <c r="D368" t="s">
        <v>226</v>
      </c>
      <c r="E368" t="s">
        <v>225</v>
      </c>
      <c r="F368" s="1" t="s">
        <v>134</v>
      </c>
      <c r="G368" t="s">
        <v>12</v>
      </c>
      <c r="H368" s="1">
        <v>3</v>
      </c>
    </row>
    <row r="369" spans="1:9" ht="14.25" hidden="1" customHeight="1" x14ac:dyDescent="0.25">
      <c r="A369" s="21">
        <v>11</v>
      </c>
      <c r="B369" s="8">
        <v>45695</v>
      </c>
      <c r="C369" s="1" t="s">
        <v>25</v>
      </c>
      <c r="D369" t="s">
        <v>218</v>
      </c>
      <c r="E369" t="s">
        <v>219</v>
      </c>
      <c r="F369" s="1" t="s">
        <v>134</v>
      </c>
      <c r="G369" t="s">
        <v>11</v>
      </c>
      <c r="H369" s="1">
        <v>2</v>
      </c>
    </row>
    <row r="370" spans="1:9" ht="14.25" hidden="1" customHeight="1" x14ac:dyDescent="0.25">
      <c r="A370" s="21">
        <v>11</v>
      </c>
      <c r="B370" s="8">
        <v>45695</v>
      </c>
      <c r="C370" s="1" t="s">
        <v>25</v>
      </c>
      <c r="D370" t="s">
        <v>220</v>
      </c>
      <c r="E370" t="s">
        <v>221</v>
      </c>
      <c r="F370" s="1" t="s">
        <v>166</v>
      </c>
      <c r="G370" t="s">
        <v>11</v>
      </c>
      <c r="H370" s="1">
        <v>2</v>
      </c>
    </row>
    <row r="371" spans="1:9" ht="14.25" hidden="1" customHeight="1" x14ac:dyDescent="0.25">
      <c r="A371" s="1">
        <v>12</v>
      </c>
      <c r="B371" s="8">
        <v>45695</v>
      </c>
      <c r="C371" s="1" t="s">
        <v>143</v>
      </c>
      <c r="D371" t="s">
        <v>222</v>
      </c>
      <c r="E371" t="s">
        <v>223</v>
      </c>
      <c r="F371" s="1" t="s">
        <v>28</v>
      </c>
      <c r="G371" t="s">
        <v>9</v>
      </c>
      <c r="H371" s="1">
        <v>1</v>
      </c>
    </row>
    <row r="372" spans="1:9" ht="14.25" hidden="1" customHeight="1" x14ac:dyDescent="0.25">
      <c r="A372" s="1" t="s">
        <v>2</v>
      </c>
      <c r="B372" s="8">
        <v>45695</v>
      </c>
      <c r="C372" s="1" t="s">
        <v>59</v>
      </c>
      <c r="D372" t="s">
        <v>228</v>
      </c>
      <c r="E372" t="s">
        <v>83</v>
      </c>
      <c r="F372" s="1" t="s">
        <v>66</v>
      </c>
      <c r="G372" t="s">
        <v>11</v>
      </c>
      <c r="H372" s="1">
        <v>1</v>
      </c>
    </row>
    <row r="373" spans="1:9" ht="14.25" hidden="1" customHeight="1" x14ac:dyDescent="0.25">
      <c r="A373" s="22" t="s">
        <v>3</v>
      </c>
      <c r="B373" s="8">
        <v>45695</v>
      </c>
      <c r="C373" s="1" t="s">
        <v>25</v>
      </c>
      <c r="D373" t="s">
        <v>261</v>
      </c>
      <c r="E373" t="s">
        <v>262</v>
      </c>
      <c r="F373" s="1" t="s">
        <v>28</v>
      </c>
      <c r="G373" t="s">
        <v>76</v>
      </c>
      <c r="H373" s="1">
        <v>3</v>
      </c>
      <c r="I373"/>
    </row>
    <row r="374" spans="1:9" hidden="1" x14ac:dyDescent="0.25">
      <c r="A374" s="22" t="s">
        <v>3</v>
      </c>
      <c r="B374" s="8">
        <v>45695</v>
      </c>
      <c r="C374" s="1" t="s">
        <v>25</v>
      </c>
      <c r="D374" t="s">
        <v>263</v>
      </c>
      <c r="E374" t="s">
        <v>264</v>
      </c>
      <c r="F374" s="1" t="s">
        <v>66</v>
      </c>
      <c r="G374" t="s">
        <v>12</v>
      </c>
      <c r="H374" s="1">
        <v>4</v>
      </c>
    </row>
    <row r="375" spans="1:9" ht="14.25" hidden="1" customHeight="1" x14ac:dyDescent="0.25">
      <c r="A375" s="22" t="s">
        <v>3</v>
      </c>
      <c r="B375" s="8">
        <v>45695</v>
      </c>
      <c r="C375" s="1" t="s">
        <v>25</v>
      </c>
      <c r="D375" t="s">
        <v>263</v>
      </c>
      <c r="E375" t="s">
        <v>265</v>
      </c>
      <c r="F375" s="1" t="s">
        <v>66</v>
      </c>
      <c r="G375" t="s">
        <v>12</v>
      </c>
      <c r="H375" s="1">
        <v>4</v>
      </c>
    </row>
    <row r="376" spans="1:9" hidden="1" x14ac:dyDescent="0.25">
      <c r="A376" s="37" t="s">
        <v>4</v>
      </c>
      <c r="B376" s="8">
        <v>45695</v>
      </c>
      <c r="C376" s="1" t="s">
        <v>143</v>
      </c>
      <c r="D376" t="s">
        <v>306</v>
      </c>
      <c r="E376" t="s">
        <v>307</v>
      </c>
      <c r="F376" s="1" t="s">
        <v>28</v>
      </c>
      <c r="G376" t="s">
        <v>76</v>
      </c>
      <c r="H376" s="1">
        <v>3</v>
      </c>
      <c r="I376"/>
    </row>
    <row r="377" spans="1:9" ht="14.25" hidden="1" customHeight="1" x14ac:dyDescent="0.25">
      <c r="A377" s="37" t="s">
        <v>4</v>
      </c>
      <c r="B377" s="8">
        <v>45695</v>
      </c>
      <c r="C377" s="1" t="s">
        <v>143</v>
      </c>
      <c r="D377" t="s">
        <v>306</v>
      </c>
      <c r="E377" t="s">
        <v>308</v>
      </c>
      <c r="F377" s="1" t="s">
        <v>28</v>
      </c>
      <c r="G377" t="s">
        <v>76</v>
      </c>
      <c r="H377" s="1">
        <v>3</v>
      </c>
      <c r="I377"/>
    </row>
    <row r="378" spans="1:9" ht="14.25" hidden="1" customHeight="1" x14ac:dyDescent="0.25">
      <c r="A378" s="37" t="s">
        <v>4</v>
      </c>
      <c r="B378" s="8">
        <v>45695</v>
      </c>
      <c r="C378" s="1" t="s">
        <v>143</v>
      </c>
      <c r="D378" t="s">
        <v>309</v>
      </c>
      <c r="E378" t="s">
        <v>310</v>
      </c>
      <c r="F378" s="1" t="s">
        <v>28</v>
      </c>
      <c r="G378" t="s">
        <v>15</v>
      </c>
      <c r="H378" s="1">
        <v>1</v>
      </c>
      <c r="I378"/>
    </row>
    <row r="379" spans="1:9" ht="14.25" hidden="1" customHeight="1" x14ac:dyDescent="0.25">
      <c r="A379" s="1" t="s">
        <v>5</v>
      </c>
      <c r="B379" s="8">
        <v>45695</v>
      </c>
      <c r="C379" s="1" t="s">
        <v>25</v>
      </c>
      <c r="D379" t="s">
        <v>214</v>
      </c>
      <c r="E379" t="s">
        <v>215</v>
      </c>
      <c r="F379" s="1" t="s">
        <v>66</v>
      </c>
      <c r="G379" t="s">
        <v>11</v>
      </c>
      <c r="H379" s="1">
        <v>3</v>
      </c>
    </row>
    <row r="380" spans="1:9" ht="14.25" hidden="1" customHeight="1" x14ac:dyDescent="0.25">
      <c r="A380" s="1" t="s">
        <v>54</v>
      </c>
      <c r="B380" s="8">
        <v>45695</v>
      </c>
      <c r="C380" s="1" t="s">
        <v>59</v>
      </c>
      <c r="D380" t="s">
        <v>70</v>
      </c>
      <c r="E380" t="s">
        <v>407</v>
      </c>
      <c r="F380" s="1" t="s">
        <v>28</v>
      </c>
      <c r="G380" t="s">
        <v>14</v>
      </c>
      <c r="H380" s="1" t="s">
        <v>28</v>
      </c>
    </row>
    <row r="381" spans="1:9" ht="14.25" hidden="1" customHeight="1" x14ac:dyDescent="0.25">
      <c r="A381" s="1" t="s">
        <v>4</v>
      </c>
      <c r="B381" s="8">
        <v>45696</v>
      </c>
      <c r="C381" s="1" t="s">
        <v>124</v>
      </c>
      <c r="D381" t="s">
        <v>70</v>
      </c>
      <c r="E381" t="s">
        <v>407</v>
      </c>
      <c r="F381" s="1" t="s">
        <v>28</v>
      </c>
      <c r="G381" t="s">
        <v>14</v>
      </c>
      <c r="H381" s="1" t="s">
        <v>28</v>
      </c>
    </row>
    <row r="382" spans="1:9" ht="14.25" hidden="1" customHeight="1" x14ac:dyDescent="0.25">
      <c r="A382" s="1">
        <v>1</v>
      </c>
      <c r="B382" s="8">
        <v>45698</v>
      </c>
      <c r="C382" s="1" t="s">
        <v>55</v>
      </c>
      <c r="D382" t="s">
        <v>108</v>
      </c>
      <c r="E382" t="s">
        <v>215</v>
      </c>
      <c r="F382" s="1" t="s">
        <v>166</v>
      </c>
      <c r="G382" t="s">
        <v>12</v>
      </c>
      <c r="H382" s="1">
        <v>3</v>
      </c>
    </row>
    <row r="383" spans="1:9" ht="14.25" hidden="1" customHeight="1" x14ac:dyDescent="0.25">
      <c r="A383" s="13">
        <v>1</v>
      </c>
      <c r="B383" s="8">
        <v>45698</v>
      </c>
      <c r="C383" s="1" t="s">
        <v>25</v>
      </c>
      <c r="D383" t="s">
        <v>233</v>
      </c>
      <c r="E383" t="s">
        <v>235</v>
      </c>
      <c r="F383" s="1" t="s">
        <v>166</v>
      </c>
      <c r="G383" t="s">
        <v>11</v>
      </c>
      <c r="H383" s="1">
        <v>3</v>
      </c>
    </row>
    <row r="384" spans="1:9" hidden="1" x14ac:dyDescent="0.25">
      <c r="A384" s="13">
        <v>1</v>
      </c>
      <c r="B384" s="8">
        <v>45698</v>
      </c>
      <c r="C384" s="1" t="s">
        <v>25</v>
      </c>
      <c r="D384" t="s">
        <v>233</v>
      </c>
      <c r="E384" t="s">
        <v>234</v>
      </c>
      <c r="F384" s="1" t="s">
        <v>28</v>
      </c>
      <c r="G384" t="s">
        <v>11</v>
      </c>
      <c r="H384" s="1">
        <v>3</v>
      </c>
    </row>
    <row r="385" spans="1:9" hidden="1" x14ac:dyDescent="0.25">
      <c r="A385" s="31">
        <v>2</v>
      </c>
      <c r="B385" s="8">
        <v>45698</v>
      </c>
      <c r="C385" s="1" t="s">
        <v>143</v>
      </c>
      <c r="D385" t="s">
        <v>266</v>
      </c>
      <c r="E385" t="s">
        <v>267</v>
      </c>
      <c r="F385" s="1" t="s">
        <v>28</v>
      </c>
      <c r="G385" t="s">
        <v>11</v>
      </c>
      <c r="H385" s="1">
        <v>4</v>
      </c>
    </row>
    <row r="386" spans="1:9" hidden="1" x14ac:dyDescent="0.25">
      <c r="A386" s="31">
        <v>2</v>
      </c>
      <c r="B386" s="8">
        <v>45698</v>
      </c>
      <c r="C386" s="1" t="s">
        <v>143</v>
      </c>
      <c r="D386" t="s">
        <v>266</v>
      </c>
      <c r="E386" t="s">
        <v>268</v>
      </c>
      <c r="F386" s="1" t="s">
        <v>28</v>
      </c>
      <c r="G386" t="s">
        <v>11</v>
      </c>
      <c r="H386" s="1">
        <v>4</v>
      </c>
    </row>
    <row r="387" spans="1:9" hidden="1" x14ac:dyDescent="0.25">
      <c r="A387" s="1">
        <v>2</v>
      </c>
      <c r="B387" s="8">
        <v>45698</v>
      </c>
      <c r="C387" s="1" t="s">
        <v>257</v>
      </c>
      <c r="D387" t="s">
        <v>93</v>
      </c>
      <c r="E387" t="s">
        <v>254</v>
      </c>
      <c r="F387" s="1" t="s">
        <v>28</v>
      </c>
      <c r="G387" t="s">
        <v>11</v>
      </c>
      <c r="H387" s="1">
        <v>1</v>
      </c>
    </row>
    <row r="388" spans="1:9" ht="14.25" hidden="1" customHeight="1" x14ac:dyDescent="0.25">
      <c r="A388" s="1">
        <v>3</v>
      </c>
      <c r="B388" s="8">
        <v>45698</v>
      </c>
      <c r="C388" s="1" t="s">
        <v>25</v>
      </c>
      <c r="D388" t="s">
        <v>125</v>
      </c>
      <c r="E388" t="s">
        <v>495</v>
      </c>
      <c r="F388" s="1" t="s">
        <v>28</v>
      </c>
      <c r="G388" t="s">
        <v>11</v>
      </c>
    </row>
    <row r="389" spans="1:9" ht="14.25" hidden="1" customHeight="1" x14ac:dyDescent="0.25">
      <c r="A389" s="1">
        <v>3</v>
      </c>
      <c r="B389" s="8">
        <v>45698</v>
      </c>
      <c r="C389" s="1" t="s">
        <v>501</v>
      </c>
      <c r="D389" t="s">
        <v>60</v>
      </c>
      <c r="E389" t="s">
        <v>240</v>
      </c>
      <c r="F389" s="1" t="s">
        <v>134</v>
      </c>
      <c r="G389" t="s">
        <v>12</v>
      </c>
    </row>
    <row r="390" spans="1:9" ht="14.25" hidden="1" customHeight="1" x14ac:dyDescent="0.25">
      <c r="A390" s="21">
        <v>5</v>
      </c>
      <c r="B390" s="8">
        <v>45698</v>
      </c>
      <c r="C390" s="1" t="s">
        <v>143</v>
      </c>
      <c r="D390" t="s">
        <v>87</v>
      </c>
      <c r="E390" t="s">
        <v>88</v>
      </c>
      <c r="F390" s="1" t="s">
        <v>28</v>
      </c>
      <c r="G390" t="s">
        <v>9</v>
      </c>
      <c r="H390" s="1">
        <v>2</v>
      </c>
    </row>
    <row r="391" spans="1:9" ht="14.25" hidden="1" customHeight="1" x14ac:dyDescent="0.25">
      <c r="A391" s="1">
        <v>5</v>
      </c>
      <c r="B391" s="8">
        <v>45698</v>
      </c>
      <c r="C391" s="1" t="s">
        <v>25</v>
      </c>
      <c r="D391" t="s">
        <v>243</v>
      </c>
      <c r="E391" t="s">
        <v>244</v>
      </c>
      <c r="F391" s="1" t="s">
        <v>28</v>
      </c>
      <c r="G391" t="s">
        <v>9</v>
      </c>
      <c r="I391"/>
    </row>
    <row r="392" spans="1:9" ht="14.25" hidden="1" customHeight="1" x14ac:dyDescent="0.25">
      <c r="A392" s="1">
        <v>6</v>
      </c>
      <c r="B392" s="8">
        <v>45698</v>
      </c>
      <c r="C392" s="1" t="s">
        <v>464</v>
      </c>
      <c r="D392" t="s">
        <v>135</v>
      </c>
      <c r="E392" t="s">
        <v>465</v>
      </c>
      <c r="F392" s="1" t="s">
        <v>28</v>
      </c>
      <c r="G392" t="s">
        <v>436</v>
      </c>
      <c r="H392" s="1" t="s">
        <v>28</v>
      </c>
      <c r="I392" s="1" t="s">
        <v>198</v>
      </c>
    </row>
    <row r="393" spans="1:9" ht="14.25" hidden="1" customHeight="1" x14ac:dyDescent="0.25">
      <c r="A393" s="1">
        <v>7</v>
      </c>
      <c r="B393" s="8">
        <v>45698</v>
      </c>
      <c r="C393" s="1" t="s">
        <v>168</v>
      </c>
      <c r="D393" t="s">
        <v>261</v>
      </c>
      <c r="E393" t="s">
        <v>265</v>
      </c>
      <c r="F393" s="1" t="s">
        <v>66</v>
      </c>
      <c r="G393" t="s">
        <v>12</v>
      </c>
      <c r="H393" s="1">
        <v>4</v>
      </c>
    </row>
    <row r="394" spans="1:9" ht="14.25" hidden="1" customHeight="1" x14ac:dyDescent="0.25">
      <c r="A394" s="1">
        <v>7</v>
      </c>
      <c r="B394" s="8">
        <v>45698</v>
      </c>
      <c r="C394" s="1" t="s">
        <v>25</v>
      </c>
      <c r="D394" t="s">
        <v>269</v>
      </c>
      <c r="E394" t="s">
        <v>270</v>
      </c>
      <c r="F394" s="1" t="s">
        <v>28</v>
      </c>
      <c r="G394" t="s">
        <v>12</v>
      </c>
      <c r="H394" s="1">
        <v>5</v>
      </c>
    </row>
    <row r="395" spans="1:9" ht="14.25" hidden="1" customHeight="1" x14ac:dyDescent="0.25">
      <c r="A395" s="1">
        <v>8</v>
      </c>
      <c r="B395" s="8">
        <v>45698</v>
      </c>
      <c r="C395" s="1" t="s">
        <v>25</v>
      </c>
      <c r="D395" t="s">
        <v>245</v>
      </c>
      <c r="E395" t="s">
        <v>246</v>
      </c>
      <c r="F395" s="1" t="s">
        <v>28</v>
      </c>
      <c r="G395" t="s">
        <v>13</v>
      </c>
      <c r="H395" s="1">
        <v>1</v>
      </c>
      <c r="I395"/>
    </row>
    <row r="396" spans="1:9" ht="14.25" hidden="1" customHeight="1" x14ac:dyDescent="0.25">
      <c r="A396" s="1">
        <v>9</v>
      </c>
      <c r="B396" s="8">
        <v>45698</v>
      </c>
      <c r="C396" s="1" t="s">
        <v>25</v>
      </c>
      <c r="D396" t="s">
        <v>251</v>
      </c>
      <c r="E396" t="s">
        <v>252</v>
      </c>
      <c r="F396" s="1" t="s">
        <v>28</v>
      </c>
      <c r="G396" t="s">
        <v>13</v>
      </c>
      <c r="H396" s="1">
        <v>2</v>
      </c>
      <c r="I396"/>
    </row>
    <row r="397" spans="1:9" ht="14.25" hidden="1" customHeight="1" x14ac:dyDescent="0.25">
      <c r="A397" s="1">
        <v>10</v>
      </c>
      <c r="B397" s="8">
        <v>45698</v>
      </c>
      <c r="C397" s="1" t="s">
        <v>168</v>
      </c>
      <c r="D397" t="s">
        <v>241</v>
      </c>
      <c r="E397" t="s">
        <v>242</v>
      </c>
      <c r="F397" s="1" t="s">
        <v>28</v>
      </c>
      <c r="G397" t="s">
        <v>16</v>
      </c>
      <c r="H397" s="1">
        <v>1</v>
      </c>
    </row>
    <row r="398" spans="1:9" ht="14.25" hidden="1" customHeight="1" x14ac:dyDescent="0.25">
      <c r="A398" s="1">
        <v>11</v>
      </c>
      <c r="B398" s="8">
        <v>45698</v>
      </c>
      <c r="C398" s="1" t="s">
        <v>59</v>
      </c>
      <c r="D398" t="s">
        <v>283</v>
      </c>
      <c r="E398" t="s">
        <v>279</v>
      </c>
      <c r="F398" s="1" t="s">
        <v>146</v>
      </c>
      <c r="G398" t="s">
        <v>12</v>
      </c>
      <c r="H398" s="1">
        <v>1</v>
      </c>
    </row>
    <row r="399" spans="1:9" ht="14.25" hidden="1" customHeight="1" x14ac:dyDescent="0.25">
      <c r="A399" s="1">
        <v>12</v>
      </c>
      <c r="B399" s="8">
        <v>45698</v>
      </c>
      <c r="C399" s="1" t="s">
        <v>143</v>
      </c>
      <c r="D399" t="s">
        <v>271</v>
      </c>
      <c r="E399" t="s">
        <v>272</v>
      </c>
      <c r="F399" s="1" t="s">
        <v>28</v>
      </c>
      <c r="G399" t="s">
        <v>9</v>
      </c>
      <c r="H399" s="1">
        <v>3</v>
      </c>
      <c r="I399"/>
    </row>
    <row r="400" spans="1:9" ht="14.25" hidden="1" customHeight="1" x14ac:dyDescent="0.25">
      <c r="A400" s="1">
        <v>12</v>
      </c>
      <c r="B400" s="8">
        <v>45698</v>
      </c>
      <c r="C400" s="1" t="s">
        <v>25</v>
      </c>
      <c r="D400" t="s">
        <v>247</v>
      </c>
      <c r="E400" t="s">
        <v>246</v>
      </c>
      <c r="F400" s="1" t="s">
        <v>28</v>
      </c>
      <c r="G400" t="s">
        <v>13</v>
      </c>
      <c r="H400" s="1">
        <v>1</v>
      </c>
      <c r="I400"/>
    </row>
    <row r="401" spans="1:9" ht="14.25" hidden="1" customHeight="1" x14ac:dyDescent="0.25">
      <c r="A401" s="16" t="s">
        <v>2</v>
      </c>
      <c r="B401" s="8">
        <v>45698</v>
      </c>
      <c r="C401" s="1" t="s">
        <v>143</v>
      </c>
      <c r="D401" t="s">
        <v>255</v>
      </c>
      <c r="E401" t="s">
        <v>256</v>
      </c>
      <c r="F401" s="1" t="s">
        <v>28</v>
      </c>
      <c r="G401" t="s">
        <v>11</v>
      </c>
      <c r="H401" s="1">
        <v>3</v>
      </c>
    </row>
    <row r="402" spans="1:9" ht="14.25" hidden="1" customHeight="1" x14ac:dyDescent="0.25">
      <c r="A402" s="16" t="s">
        <v>2</v>
      </c>
      <c r="B402" s="8">
        <v>45698</v>
      </c>
      <c r="C402" s="1" t="s">
        <v>143</v>
      </c>
      <c r="D402" t="s">
        <v>255</v>
      </c>
      <c r="E402" t="s">
        <v>235</v>
      </c>
      <c r="F402" s="1" t="s">
        <v>134</v>
      </c>
      <c r="G402" t="s">
        <v>11</v>
      </c>
      <c r="H402" s="1">
        <v>3</v>
      </c>
    </row>
    <row r="403" spans="1:9" ht="14.25" hidden="1" customHeight="1" x14ac:dyDescent="0.25">
      <c r="A403" s="1" t="s">
        <v>2</v>
      </c>
      <c r="B403" s="8">
        <v>45698</v>
      </c>
      <c r="C403" s="1" t="s">
        <v>25</v>
      </c>
      <c r="D403" t="s">
        <v>311</v>
      </c>
      <c r="E403" t="s">
        <v>215</v>
      </c>
      <c r="F403" s="1" t="s">
        <v>134</v>
      </c>
      <c r="G403" t="s">
        <v>12</v>
      </c>
      <c r="H403" s="1">
        <v>3</v>
      </c>
    </row>
    <row r="404" spans="1:9" ht="14.25" hidden="1" customHeight="1" x14ac:dyDescent="0.25">
      <c r="A404" s="1" t="s">
        <v>3</v>
      </c>
      <c r="B404" s="8">
        <v>45698</v>
      </c>
      <c r="C404" s="1" t="s">
        <v>59</v>
      </c>
      <c r="D404" t="s">
        <v>187</v>
      </c>
      <c r="E404" t="s">
        <v>188</v>
      </c>
      <c r="F404" s="18" t="s">
        <v>158</v>
      </c>
      <c r="G404" t="s">
        <v>76</v>
      </c>
      <c r="H404" s="1">
        <v>1</v>
      </c>
    </row>
    <row r="405" spans="1:9" ht="14.25" hidden="1" customHeight="1" x14ac:dyDescent="0.25">
      <c r="A405" s="1" t="s">
        <v>5</v>
      </c>
      <c r="B405" s="8">
        <v>45698</v>
      </c>
      <c r="C405" s="1" t="s">
        <v>466</v>
      </c>
      <c r="D405" t="s">
        <v>467</v>
      </c>
      <c r="E405" t="s">
        <v>468</v>
      </c>
      <c r="F405" s="1" t="s">
        <v>28</v>
      </c>
      <c r="G405" t="s">
        <v>469</v>
      </c>
    </row>
    <row r="406" spans="1:9" ht="14.25" hidden="1" customHeight="1" x14ac:dyDescent="0.25">
      <c r="A406" s="1" t="s">
        <v>455</v>
      </c>
      <c r="B406" s="8">
        <v>45698</v>
      </c>
      <c r="C406" s="1" t="s">
        <v>300</v>
      </c>
      <c r="D406" t="s">
        <v>456</v>
      </c>
      <c r="E406" t="s">
        <v>457</v>
      </c>
      <c r="F406" s="1" t="s">
        <v>28</v>
      </c>
      <c r="G406" t="s">
        <v>458</v>
      </c>
    </row>
    <row r="407" spans="1:9" ht="14.25" hidden="1" customHeight="1" x14ac:dyDescent="0.25">
      <c r="A407" s="1" t="s">
        <v>54</v>
      </c>
      <c r="B407" s="8">
        <v>45698</v>
      </c>
      <c r="C407" s="1" t="s">
        <v>248</v>
      </c>
      <c r="D407" t="s">
        <v>467</v>
      </c>
      <c r="E407" t="s">
        <v>336</v>
      </c>
      <c r="F407" s="1" t="s">
        <v>134</v>
      </c>
      <c r="G407" t="s">
        <v>12</v>
      </c>
      <c r="H407" s="1">
        <v>4</v>
      </c>
    </row>
    <row r="408" spans="1:9" ht="14.25" hidden="1" customHeight="1" x14ac:dyDescent="0.25">
      <c r="A408" s="1" t="s">
        <v>54</v>
      </c>
      <c r="B408" s="8">
        <v>45698</v>
      </c>
      <c r="C408" s="1" t="s">
        <v>59</v>
      </c>
      <c r="D408" t="s">
        <v>470</v>
      </c>
      <c r="E408" t="s">
        <v>336</v>
      </c>
      <c r="F408" s="1" t="s">
        <v>166</v>
      </c>
      <c r="G408" t="s">
        <v>12</v>
      </c>
      <c r="H408" s="1">
        <v>4</v>
      </c>
    </row>
    <row r="409" spans="1:9" ht="14.25" hidden="1" customHeight="1" x14ac:dyDescent="0.25">
      <c r="A409" s="1" t="s">
        <v>274</v>
      </c>
      <c r="B409" s="8">
        <v>45698</v>
      </c>
      <c r="C409" s="1" t="s">
        <v>25</v>
      </c>
      <c r="D409" t="s">
        <v>275</v>
      </c>
      <c r="E409" t="s">
        <v>276</v>
      </c>
      <c r="F409" s="1" t="s">
        <v>28</v>
      </c>
      <c r="G409" t="s">
        <v>13</v>
      </c>
      <c r="H409" s="1">
        <v>3</v>
      </c>
      <c r="I409"/>
    </row>
    <row r="410" spans="1:9" ht="14.25" hidden="1" customHeight="1" x14ac:dyDescent="0.25">
      <c r="A410" s="21" t="s">
        <v>505</v>
      </c>
      <c r="B410" s="8">
        <v>45698</v>
      </c>
      <c r="C410" s="1" t="s">
        <v>248</v>
      </c>
      <c r="D410" t="s">
        <v>87</v>
      </c>
      <c r="E410" t="s">
        <v>88</v>
      </c>
      <c r="F410" s="1" t="s">
        <v>28</v>
      </c>
      <c r="G410" t="s">
        <v>9</v>
      </c>
      <c r="H410" s="1">
        <v>2</v>
      </c>
      <c r="I410"/>
    </row>
    <row r="411" spans="1:9" ht="14.25" hidden="1" customHeight="1" x14ac:dyDescent="0.25">
      <c r="A411" s="1">
        <v>1</v>
      </c>
      <c r="B411" s="8">
        <v>45699</v>
      </c>
      <c r="C411" s="1" t="s">
        <v>59</v>
      </c>
      <c r="D411" t="s">
        <v>204</v>
      </c>
      <c r="E411" t="s">
        <v>205</v>
      </c>
      <c r="F411" s="1" t="s">
        <v>206</v>
      </c>
      <c r="G411" t="s">
        <v>9</v>
      </c>
      <c r="H411" s="1">
        <v>1</v>
      </c>
    </row>
    <row r="412" spans="1:9" ht="14.25" hidden="1" customHeight="1" x14ac:dyDescent="0.25">
      <c r="A412" s="32">
        <v>2</v>
      </c>
      <c r="B412" s="8">
        <v>45699</v>
      </c>
      <c r="C412" s="1" t="s">
        <v>55</v>
      </c>
      <c r="D412" t="s">
        <v>383</v>
      </c>
      <c r="E412" t="s">
        <v>324</v>
      </c>
      <c r="F412" s="1" t="s">
        <v>134</v>
      </c>
      <c r="G412" t="s">
        <v>12</v>
      </c>
      <c r="H412" s="1">
        <v>4</v>
      </c>
      <c r="I412"/>
    </row>
    <row r="413" spans="1:9" ht="14.25" hidden="1" customHeight="1" x14ac:dyDescent="0.25">
      <c r="A413" s="32">
        <v>2</v>
      </c>
      <c r="B413" s="8">
        <v>45699</v>
      </c>
      <c r="C413" s="1" t="s">
        <v>25</v>
      </c>
      <c r="D413" t="s">
        <v>382</v>
      </c>
      <c r="E413" t="s">
        <v>324</v>
      </c>
      <c r="F413" s="1" t="s">
        <v>166</v>
      </c>
      <c r="G413" t="s">
        <v>12</v>
      </c>
      <c r="H413" s="1">
        <v>4</v>
      </c>
    </row>
    <row r="414" spans="1:9" ht="14.25" hidden="1" customHeight="1" x14ac:dyDescent="0.25">
      <c r="A414" s="1">
        <v>3</v>
      </c>
      <c r="B414" s="8">
        <v>45699</v>
      </c>
      <c r="C414" s="1" t="s">
        <v>25</v>
      </c>
      <c r="D414" t="s">
        <v>368</v>
      </c>
      <c r="E414" t="s">
        <v>38</v>
      </c>
      <c r="F414" s="1" t="s">
        <v>28</v>
      </c>
      <c r="G414" t="s">
        <v>13</v>
      </c>
      <c r="H414" s="1">
        <v>3</v>
      </c>
    </row>
    <row r="415" spans="1:9" ht="14.25" hidden="1" customHeight="1" x14ac:dyDescent="0.25">
      <c r="A415" s="1">
        <v>5</v>
      </c>
      <c r="B415" s="8">
        <v>45699</v>
      </c>
      <c r="C415" s="1" t="s">
        <v>318</v>
      </c>
      <c r="D415" t="s">
        <v>334</v>
      </c>
      <c r="E415" t="s">
        <v>471</v>
      </c>
      <c r="F415" s="1" t="s">
        <v>28</v>
      </c>
      <c r="G415" t="s">
        <v>469</v>
      </c>
    </row>
    <row r="416" spans="1:9" ht="14.25" hidden="1" customHeight="1" x14ac:dyDescent="0.25">
      <c r="A416" s="1">
        <v>5</v>
      </c>
      <c r="B416" s="8">
        <v>45699</v>
      </c>
      <c r="C416" s="1" t="s">
        <v>143</v>
      </c>
      <c r="D416" t="s">
        <v>216</v>
      </c>
      <c r="E416" t="s">
        <v>217</v>
      </c>
      <c r="F416" s="1" t="s">
        <v>66</v>
      </c>
      <c r="G416" t="s">
        <v>11</v>
      </c>
      <c r="H416" s="1">
        <v>4</v>
      </c>
    </row>
    <row r="417" spans="1:9" ht="14.25" hidden="1" customHeight="1" x14ac:dyDescent="0.25">
      <c r="A417" s="1">
        <v>6</v>
      </c>
      <c r="B417" s="8">
        <v>45699</v>
      </c>
      <c r="C417" s="1" t="s">
        <v>464</v>
      </c>
      <c r="D417" t="s">
        <v>135</v>
      </c>
      <c r="E417" t="s">
        <v>465</v>
      </c>
      <c r="F417" s="1" t="s">
        <v>28</v>
      </c>
      <c r="G417" t="s">
        <v>436</v>
      </c>
      <c r="H417" s="1" t="s">
        <v>28</v>
      </c>
      <c r="I417" s="1" t="s">
        <v>198</v>
      </c>
    </row>
    <row r="418" spans="1:9" ht="14.25" hidden="1" customHeight="1" x14ac:dyDescent="0.25">
      <c r="A418" s="1">
        <v>6</v>
      </c>
      <c r="B418" s="8">
        <v>45699</v>
      </c>
      <c r="C418" s="1" t="s">
        <v>25</v>
      </c>
      <c r="D418" t="s">
        <v>95</v>
      </c>
      <c r="E418" t="s">
        <v>363</v>
      </c>
      <c r="F418" s="1" t="s">
        <v>28</v>
      </c>
      <c r="G418" t="s">
        <v>15</v>
      </c>
      <c r="H418" s="1">
        <v>1</v>
      </c>
    </row>
    <row r="419" spans="1:9" ht="14.25" hidden="1" customHeight="1" x14ac:dyDescent="0.25">
      <c r="A419" s="30">
        <v>7</v>
      </c>
      <c r="B419" s="8">
        <v>45699</v>
      </c>
      <c r="C419" s="1" t="s">
        <v>25</v>
      </c>
      <c r="D419" t="s">
        <v>364</v>
      </c>
      <c r="E419" t="s">
        <v>365</v>
      </c>
      <c r="F419" s="1" t="s">
        <v>146</v>
      </c>
      <c r="G419" t="s">
        <v>16</v>
      </c>
      <c r="H419" s="1">
        <v>1</v>
      </c>
    </row>
    <row r="420" spans="1:9" ht="14.25" hidden="1" customHeight="1" x14ac:dyDescent="0.25">
      <c r="A420" s="30">
        <v>7</v>
      </c>
      <c r="B420" s="8">
        <v>45699</v>
      </c>
      <c r="C420" s="1" t="s">
        <v>25</v>
      </c>
      <c r="D420" t="s">
        <v>366</v>
      </c>
      <c r="E420" t="s">
        <v>367</v>
      </c>
      <c r="F420" s="1" t="s">
        <v>146</v>
      </c>
      <c r="G420" t="s">
        <v>16</v>
      </c>
      <c r="H420" s="1">
        <v>1</v>
      </c>
    </row>
    <row r="421" spans="1:9" ht="14.25" hidden="1" customHeight="1" x14ac:dyDescent="0.25">
      <c r="A421" s="1">
        <v>8</v>
      </c>
      <c r="B421" s="8">
        <v>45699</v>
      </c>
      <c r="C421" s="1" t="s">
        <v>143</v>
      </c>
      <c r="D421" t="s">
        <v>492</v>
      </c>
      <c r="E421" t="s">
        <v>279</v>
      </c>
      <c r="F421" s="1" t="s">
        <v>280</v>
      </c>
      <c r="G421" t="s">
        <v>12</v>
      </c>
    </row>
    <row r="422" spans="1:9" ht="14.25" hidden="1" customHeight="1" x14ac:dyDescent="0.25">
      <c r="A422" s="1">
        <v>8</v>
      </c>
      <c r="B422" s="8">
        <v>45699</v>
      </c>
      <c r="C422" s="1" t="s">
        <v>143</v>
      </c>
      <c r="D422" t="s">
        <v>492</v>
      </c>
      <c r="E422" t="s">
        <v>188</v>
      </c>
      <c r="F422" s="18" t="s">
        <v>280</v>
      </c>
      <c r="G422" t="s">
        <v>76</v>
      </c>
    </row>
    <row r="423" spans="1:9" ht="14.25" hidden="1" customHeight="1" x14ac:dyDescent="0.25">
      <c r="A423" s="1">
        <v>8</v>
      </c>
      <c r="B423" s="8">
        <v>45699</v>
      </c>
      <c r="C423" s="1" t="s">
        <v>25</v>
      </c>
      <c r="D423" t="s">
        <v>283</v>
      </c>
      <c r="E423" t="s">
        <v>188</v>
      </c>
      <c r="F423" s="1" t="s">
        <v>28</v>
      </c>
      <c r="G423" t="s">
        <v>13</v>
      </c>
      <c r="H423" s="1">
        <v>1</v>
      </c>
    </row>
    <row r="424" spans="1:9" ht="14.25" hidden="1" customHeight="1" x14ac:dyDescent="0.25">
      <c r="A424" s="19">
        <v>9</v>
      </c>
      <c r="B424" s="8">
        <v>45699</v>
      </c>
      <c r="C424" s="1" t="s">
        <v>25</v>
      </c>
      <c r="D424" t="s">
        <v>372</v>
      </c>
      <c r="E424" t="s">
        <v>365</v>
      </c>
      <c r="F424" s="1" t="s">
        <v>373</v>
      </c>
      <c r="G424" t="s">
        <v>16</v>
      </c>
      <c r="H424" s="1">
        <v>1</v>
      </c>
    </row>
    <row r="425" spans="1:9" ht="14.25" hidden="1" customHeight="1" x14ac:dyDescent="0.25">
      <c r="A425" s="19">
        <v>9</v>
      </c>
      <c r="B425" s="8">
        <v>45699</v>
      </c>
      <c r="C425" s="1" t="s">
        <v>25</v>
      </c>
      <c r="D425" t="s">
        <v>174</v>
      </c>
      <c r="E425" t="s">
        <v>367</v>
      </c>
      <c r="F425" s="1" t="s">
        <v>373</v>
      </c>
      <c r="G425" t="s">
        <v>16</v>
      </c>
      <c r="H425" s="1">
        <v>1</v>
      </c>
    </row>
    <row r="426" spans="1:9" ht="14.25" hidden="1" customHeight="1" x14ac:dyDescent="0.25">
      <c r="A426" s="1">
        <v>10</v>
      </c>
      <c r="B426" s="8">
        <v>45699</v>
      </c>
      <c r="C426" s="1" t="s">
        <v>25</v>
      </c>
      <c r="D426" t="s">
        <v>380</v>
      </c>
      <c r="E426" t="s">
        <v>381</v>
      </c>
      <c r="F426" s="1" t="s">
        <v>66</v>
      </c>
      <c r="G426" t="s">
        <v>11</v>
      </c>
      <c r="H426" s="1">
        <v>5</v>
      </c>
    </row>
    <row r="427" spans="1:9" ht="14.25" hidden="1" customHeight="1" x14ac:dyDescent="0.25">
      <c r="A427" s="1">
        <v>11</v>
      </c>
      <c r="B427" s="8">
        <v>45699</v>
      </c>
      <c r="C427" s="1" t="s">
        <v>25</v>
      </c>
      <c r="D427" t="s">
        <v>43</v>
      </c>
      <c r="E427" t="s">
        <v>378</v>
      </c>
      <c r="F427" s="1" t="s">
        <v>134</v>
      </c>
      <c r="G427" t="s">
        <v>12</v>
      </c>
      <c r="H427" s="1">
        <v>2</v>
      </c>
    </row>
    <row r="428" spans="1:9" ht="14.25" hidden="1" customHeight="1" x14ac:dyDescent="0.25">
      <c r="A428" s="1">
        <v>12</v>
      </c>
      <c r="B428" s="8">
        <v>45699</v>
      </c>
      <c r="C428" s="1" t="s">
        <v>25</v>
      </c>
      <c r="D428" t="s">
        <v>379</v>
      </c>
      <c r="E428" t="s">
        <v>378</v>
      </c>
      <c r="F428" s="1" t="s">
        <v>166</v>
      </c>
      <c r="G428" t="s">
        <v>12</v>
      </c>
      <c r="H428" s="1">
        <v>2</v>
      </c>
    </row>
    <row r="429" spans="1:9" ht="14.25" hidden="1" customHeight="1" x14ac:dyDescent="0.25">
      <c r="A429" s="1" t="s">
        <v>2</v>
      </c>
      <c r="B429" s="8">
        <v>45699</v>
      </c>
      <c r="C429" s="1" t="s">
        <v>508</v>
      </c>
      <c r="D429" t="s">
        <v>509</v>
      </c>
      <c r="E429" t="s">
        <v>510</v>
      </c>
      <c r="F429" s="1" t="s">
        <v>28</v>
      </c>
      <c r="G429" t="s">
        <v>15</v>
      </c>
    </row>
    <row r="430" spans="1:9" ht="14.25" hidden="1" customHeight="1" x14ac:dyDescent="0.25">
      <c r="A430" s="1" t="s">
        <v>3</v>
      </c>
      <c r="B430" s="8">
        <v>45699</v>
      </c>
      <c r="C430" s="8" t="s">
        <v>168</v>
      </c>
      <c r="D430" t="s">
        <v>467</v>
      </c>
      <c r="E430" t="s">
        <v>504</v>
      </c>
      <c r="F430" s="1" t="s">
        <v>134</v>
      </c>
      <c r="G430" t="s">
        <v>12</v>
      </c>
      <c r="H430" s="1">
        <v>4</v>
      </c>
    </row>
    <row r="431" spans="1:9" ht="14.25" hidden="1" customHeight="1" x14ac:dyDescent="0.25">
      <c r="A431" s="1" t="s">
        <v>3</v>
      </c>
      <c r="B431" s="8">
        <v>45699</v>
      </c>
      <c r="C431" s="1" t="s">
        <v>25</v>
      </c>
      <c r="D431" t="s">
        <v>384</v>
      </c>
      <c r="E431" t="s">
        <v>385</v>
      </c>
      <c r="F431" s="1" t="s">
        <v>28</v>
      </c>
      <c r="G431" t="s">
        <v>11</v>
      </c>
      <c r="H431" s="1">
        <v>1</v>
      </c>
      <c r="I431"/>
    </row>
    <row r="432" spans="1:9" ht="14.25" hidden="1" customHeight="1" x14ac:dyDescent="0.25">
      <c r="A432" s="21" t="s">
        <v>4</v>
      </c>
      <c r="B432" s="8">
        <v>45699</v>
      </c>
      <c r="C432" s="1" t="s">
        <v>143</v>
      </c>
      <c r="D432" t="s">
        <v>354</v>
      </c>
      <c r="E432" t="s">
        <v>355</v>
      </c>
      <c r="F432" s="1" t="s">
        <v>28</v>
      </c>
      <c r="G432" t="s">
        <v>76</v>
      </c>
      <c r="H432" s="1">
        <v>2</v>
      </c>
      <c r="I432"/>
    </row>
    <row r="433" spans="1:9" ht="14.25" hidden="1" customHeight="1" x14ac:dyDescent="0.25">
      <c r="A433" s="21" t="s">
        <v>4</v>
      </c>
      <c r="B433" s="8">
        <v>45699</v>
      </c>
      <c r="C433" s="1" t="s">
        <v>143</v>
      </c>
      <c r="D433" t="s">
        <v>360</v>
      </c>
      <c r="E433" t="s">
        <v>361</v>
      </c>
      <c r="F433" s="1" t="s">
        <v>28</v>
      </c>
      <c r="G433" t="s">
        <v>76</v>
      </c>
      <c r="H433" s="1">
        <v>2</v>
      </c>
      <c r="I433"/>
    </row>
    <row r="434" spans="1:9" ht="14.25" hidden="1" customHeight="1" x14ac:dyDescent="0.25">
      <c r="A434" s="1" t="s">
        <v>4</v>
      </c>
      <c r="B434" s="8">
        <v>45699</v>
      </c>
      <c r="C434" s="1" t="s">
        <v>25</v>
      </c>
      <c r="D434" t="s">
        <v>376</v>
      </c>
      <c r="E434" t="s">
        <v>377</v>
      </c>
      <c r="F434" s="1" t="s">
        <v>28</v>
      </c>
      <c r="G434" t="s">
        <v>9</v>
      </c>
      <c r="H434" s="1">
        <v>2</v>
      </c>
    </row>
    <row r="435" spans="1:9" ht="14.25" hidden="1" customHeight="1" x14ac:dyDescent="0.25">
      <c r="A435" s="1" t="s">
        <v>5</v>
      </c>
      <c r="B435" s="8">
        <v>45699</v>
      </c>
      <c r="C435" s="1" t="s">
        <v>25</v>
      </c>
      <c r="D435" t="s">
        <v>343</v>
      </c>
      <c r="E435" t="s">
        <v>344</v>
      </c>
      <c r="F435" s="1" t="s">
        <v>28</v>
      </c>
      <c r="G435" t="s">
        <v>9</v>
      </c>
      <c r="H435" s="1">
        <v>3</v>
      </c>
    </row>
    <row r="436" spans="1:9" ht="14.25" hidden="1" customHeight="1" x14ac:dyDescent="0.25">
      <c r="A436" s="1" t="s">
        <v>54</v>
      </c>
      <c r="B436" s="8">
        <v>45699</v>
      </c>
      <c r="C436" s="1" t="s">
        <v>257</v>
      </c>
      <c r="D436" t="s">
        <v>28</v>
      </c>
      <c r="E436" t="s">
        <v>472</v>
      </c>
      <c r="F436" s="1" t="s">
        <v>28</v>
      </c>
      <c r="G436" t="s">
        <v>469</v>
      </c>
      <c r="H436" s="1" t="s">
        <v>28</v>
      </c>
    </row>
    <row r="437" spans="1:9" ht="14.25" hidden="1" customHeight="1" x14ac:dyDescent="0.25">
      <c r="A437" s="1" t="s">
        <v>274</v>
      </c>
      <c r="B437" s="8">
        <v>45699</v>
      </c>
      <c r="C437" s="1" t="s">
        <v>25</v>
      </c>
      <c r="D437" t="s">
        <v>386</v>
      </c>
      <c r="E437" t="str">
        <f>UPPER("Fondamenti di Agronomia e Laboratorio di coltivazione delle piante")</f>
        <v>FONDAMENTI DI AGRONOMIA E LABORATORIO DI COLTIVAZIONE DELLE PIANTE</v>
      </c>
      <c r="F437" s="1" t="s">
        <v>28</v>
      </c>
      <c r="G437" t="s">
        <v>13</v>
      </c>
      <c r="H437" s="1">
        <v>3</v>
      </c>
    </row>
    <row r="438" spans="1:9" ht="14.25" hidden="1" customHeight="1" x14ac:dyDescent="0.25">
      <c r="A438" s="1" t="s">
        <v>274</v>
      </c>
      <c r="B438" s="8">
        <v>45699</v>
      </c>
      <c r="C438" s="1" t="s">
        <v>25</v>
      </c>
      <c r="D438" t="s">
        <v>386</v>
      </c>
      <c r="E438" t="s">
        <v>387</v>
      </c>
      <c r="F438" s="1" t="s">
        <v>28</v>
      </c>
      <c r="G438" t="s">
        <v>13</v>
      </c>
      <c r="H438" s="1">
        <v>3</v>
      </c>
      <c r="I438"/>
    </row>
    <row r="439" spans="1:9" ht="14.25" hidden="1" customHeight="1" x14ac:dyDescent="0.25">
      <c r="A439" s="17">
        <v>1</v>
      </c>
      <c r="B439" s="8">
        <v>45700</v>
      </c>
      <c r="C439" s="1" t="s">
        <v>143</v>
      </c>
      <c r="D439" t="s">
        <v>177</v>
      </c>
      <c r="E439" t="s">
        <v>178</v>
      </c>
      <c r="F439" s="1" t="s">
        <v>28</v>
      </c>
      <c r="G439" t="s">
        <v>9</v>
      </c>
      <c r="H439" s="1">
        <v>1</v>
      </c>
      <c r="I439"/>
    </row>
    <row r="440" spans="1:9" ht="14.25" hidden="1" customHeight="1" x14ac:dyDescent="0.25">
      <c r="A440" s="17">
        <v>1</v>
      </c>
      <c r="B440" s="8">
        <v>45700</v>
      </c>
      <c r="C440" s="1" t="s">
        <v>143</v>
      </c>
      <c r="D440" t="s">
        <v>177</v>
      </c>
      <c r="E440" t="s">
        <v>178</v>
      </c>
      <c r="F440" s="1" t="s">
        <v>28</v>
      </c>
      <c r="G440" t="s">
        <v>9</v>
      </c>
      <c r="H440" s="1">
        <v>2</v>
      </c>
      <c r="I440"/>
    </row>
    <row r="441" spans="1:9" ht="14.25" hidden="1" customHeight="1" x14ac:dyDescent="0.25">
      <c r="A441" s="1">
        <v>2</v>
      </c>
      <c r="B441" s="8">
        <v>45700</v>
      </c>
      <c r="C441" s="1" t="s">
        <v>143</v>
      </c>
      <c r="D441" t="s">
        <v>181</v>
      </c>
      <c r="E441" t="s">
        <v>182</v>
      </c>
      <c r="F441" s="1" t="s">
        <v>28</v>
      </c>
      <c r="G441" t="s">
        <v>11</v>
      </c>
      <c r="H441" s="1">
        <v>3</v>
      </c>
    </row>
    <row r="442" spans="1:9" ht="14.25" hidden="1" customHeight="1" x14ac:dyDescent="0.25">
      <c r="A442" s="1">
        <v>2</v>
      </c>
      <c r="B442" s="8">
        <v>45700</v>
      </c>
      <c r="C442" s="1" t="s">
        <v>25</v>
      </c>
      <c r="D442" t="s">
        <v>313</v>
      </c>
      <c r="E442" t="s">
        <v>314</v>
      </c>
      <c r="F442" s="1" t="s">
        <v>66</v>
      </c>
      <c r="G442" t="s">
        <v>12</v>
      </c>
      <c r="H442" s="1">
        <v>2</v>
      </c>
      <c r="I442"/>
    </row>
    <row r="443" spans="1:9" ht="14.25" hidden="1" customHeight="1" x14ac:dyDescent="0.25">
      <c r="A443" s="1">
        <v>5</v>
      </c>
      <c r="B443" s="8">
        <v>45700</v>
      </c>
      <c r="C443" s="1" t="s">
        <v>59</v>
      </c>
      <c r="D443" t="s">
        <v>108</v>
      </c>
      <c r="E443" t="s">
        <v>506</v>
      </c>
      <c r="F443" s="1" t="s">
        <v>166</v>
      </c>
      <c r="G443" t="s">
        <v>12</v>
      </c>
      <c r="H443" s="1">
        <v>3</v>
      </c>
    </row>
    <row r="444" spans="1:9" ht="14.25" hidden="1" customHeight="1" x14ac:dyDescent="0.25">
      <c r="A444" s="1">
        <v>6</v>
      </c>
      <c r="B444" s="8">
        <v>45700</v>
      </c>
      <c r="C444" s="1" t="s">
        <v>464</v>
      </c>
      <c r="D444" t="s">
        <v>135</v>
      </c>
      <c r="E444" t="s">
        <v>473</v>
      </c>
      <c r="F444" s="1" t="s">
        <v>28</v>
      </c>
      <c r="G444" t="s">
        <v>436</v>
      </c>
      <c r="H444" s="1" t="s">
        <v>28</v>
      </c>
      <c r="I444" s="1" t="s">
        <v>198</v>
      </c>
    </row>
    <row r="445" spans="1:9" ht="14.25" hidden="1" customHeight="1" x14ac:dyDescent="0.25">
      <c r="A445" s="1">
        <v>6</v>
      </c>
      <c r="B445" s="8">
        <v>45700</v>
      </c>
      <c r="C445" s="1" t="s">
        <v>25</v>
      </c>
      <c r="D445" t="s">
        <v>70</v>
      </c>
      <c r="E445" t="s">
        <v>268</v>
      </c>
      <c r="F445" s="1" t="s">
        <v>28</v>
      </c>
      <c r="G445" t="s">
        <v>11</v>
      </c>
      <c r="H445" s="1">
        <v>5</v>
      </c>
    </row>
    <row r="446" spans="1:9" ht="14.25" hidden="1" customHeight="1" x14ac:dyDescent="0.25">
      <c r="A446" s="1">
        <v>7</v>
      </c>
      <c r="B446" s="8">
        <v>45700</v>
      </c>
      <c r="C446" s="1" t="s">
        <v>420</v>
      </c>
      <c r="D446" t="s">
        <v>141</v>
      </c>
      <c r="E446" t="s">
        <v>142</v>
      </c>
      <c r="F446" s="1" t="s">
        <v>28</v>
      </c>
      <c r="G446" t="s">
        <v>15</v>
      </c>
      <c r="I446"/>
    </row>
    <row r="447" spans="1:9" ht="14.25" hidden="1" customHeight="1" x14ac:dyDescent="0.25">
      <c r="A447" s="1">
        <v>8</v>
      </c>
      <c r="B447" s="8">
        <v>45700</v>
      </c>
      <c r="C447" s="1" t="s">
        <v>25</v>
      </c>
      <c r="D447" t="s">
        <v>304</v>
      </c>
      <c r="E447" t="s">
        <v>305</v>
      </c>
      <c r="F447" s="1" t="s">
        <v>28</v>
      </c>
      <c r="G447" t="s">
        <v>76</v>
      </c>
      <c r="H447" s="1">
        <v>3</v>
      </c>
    </row>
    <row r="448" spans="1:9" ht="14.25" hidden="1" customHeight="1" x14ac:dyDescent="0.25">
      <c r="A448" s="16">
        <v>10</v>
      </c>
      <c r="B448" s="8">
        <v>45700</v>
      </c>
      <c r="C448" s="1" t="s">
        <v>25</v>
      </c>
      <c r="D448" t="s">
        <v>288</v>
      </c>
      <c r="E448" t="s">
        <v>289</v>
      </c>
      <c r="F448" s="1" t="s">
        <v>28</v>
      </c>
      <c r="G448" t="s">
        <v>13</v>
      </c>
      <c r="H448" s="1">
        <v>2</v>
      </c>
      <c r="I448"/>
    </row>
    <row r="449" spans="1:9" ht="14.25" hidden="1" customHeight="1" x14ac:dyDescent="0.25">
      <c r="A449" s="16">
        <v>10</v>
      </c>
      <c r="B449" s="8">
        <v>45700</v>
      </c>
      <c r="C449" s="1" t="s">
        <v>25</v>
      </c>
      <c r="D449" t="s">
        <v>288</v>
      </c>
      <c r="E449" t="s">
        <v>290</v>
      </c>
      <c r="F449" s="1" t="s">
        <v>28</v>
      </c>
      <c r="G449" t="s">
        <v>13</v>
      </c>
      <c r="H449" s="1">
        <v>3</v>
      </c>
      <c r="I449"/>
    </row>
    <row r="450" spans="1:9" ht="14.25" hidden="1" customHeight="1" x14ac:dyDescent="0.25">
      <c r="A450" s="1">
        <v>11</v>
      </c>
      <c r="B450" s="8">
        <v>45700</v>
      </c>
      <c r="C450" s="1" t="s">
        <v>143</v>
      </c>
      <c r="D450" t="s">
        <v>281</v>
      </c>
      <c r="E450" t="s">
        <v>282</v>
      </c>
      <c r="F450" s="1" t="s">
        <v>28</v>
      </c>
      <c r="G450" t="s">
        <v>76</v>
      </c>
      <c r="H450" s="1">
        <v>3</v>
      </c>
    </row>
    <row r="451" spans="1:9" ht="14.25" hidden="1" customHeight="1" x14ac:dyDescent="0.25">
      <c r="A451" s="1">
        <v>11</v>
      </c>
      <c r="B451" s="8">
        <v>45700</v>
      </c>
      <c r="C451" s="1" t="s">
        <v>25</v>
      </c>
      <c r="D451" t="s">
        <v>266</v>
      </c>
      <c r="E451" t="s">
        <v>293</v>
      </c>
      <c r="F451" s="1" t="s">
        <v>28</v>
      </c>
      <c r="G451" t="s">
        <v>76</v>
      </c>
      <c r="H451" s="1">
        <v>3</v>
      </c>
    </row>
    <row r="452" spans="1:9" ht="14.25" hidden="1" customHeight="1" x14ac:dyDescent="0.25">
      <c r="A452" s="1">
        <v>12</v>
      </c>
      <c r="B452" s="8">
        <v>45700</v>
      </c>
      <c r="C452" s="1" t="s">
        <v>143</v>
      </c>
      <c r="D452" t="s">
        <v>172</v>
      </c>
      <c r="E452" t="s">
        <v>173</v>
      </c>
      <c r="F452" s="1" t="s">
        <v>28</v>
      </c>
      <c r="G452" t="s">
        <v>15</v>
      </c>
      <c r="H452" s="1">
        <v>1</v>
      </c>
      <c r="I452"/>
    </row>
    <row r="453" spans="1:9" hidden="1" x14ac:dyDescent="0.25">
      <c r="A453" s="1">
        <v>12</v>
      </c>
      <c r="B453" s="8">
        <v>45700</v>
      </c>
      <c r="C453" s="1" t="s">
        <v>25</v>
      </c>
      <c r="D453" t="s">
        <v>284</v>
      </c>
      <c r="E453" t="s">
        <v>285</v>
      </c>
      <c r="F453" s="1" t="s">
        <v>28</v>
      </c>
      <c r="G453" t="s">
        <v>76</v>
      </c>
      <c r="H453" s="1">
        <v>3</v>
      </c>
    </row>
    <row r="454" spans="1:9" hidden="1" x14ac:dyDescent="0.25">
      <c r="A454" s="26" t="s">
        <v>2</v>
      </c>
      <c r="B454" s="8">
        <v>45700</v>
      </c>
      <c r="C454" s="1" t="s">
        <v>25</v>
      </c>
      <c r="D454" t="s">
        <v>302</v>
      </c>
      <c r="E454" t="s">
        <v>303</v>
      </c>
      <c r="F454" s="1" t="s">
        <v>28</v>
      </c>
      <c r="G454" t="s">
        <v>9</v>
      </c>
      <c r="H454" s="1">
        <v>2</v>
      </c>
      <c r="I454"/>
    </row>
    <row r="455" spans="1:9" hidden="1" x14ac:dyDescent="0.25">
      <c r="A455" s="26" t="s">
        <v>2</v>
      </c>
      <c r="B455" s="8">
        <v>45700</v>
      </c>
      <c r="C455" s="1" t="s">
        <v>25</v>
      </c>
      <c r="D455" t="s">
        <v>302</v>
      </c>
      <c r="E455" t="s">
        <v>303</v>
      </c>
      <c r="F455" s="1" t="s">
        <v>28</v>
      </c>
      <c r="G455" t="s">
        <v>9</v>
      </c>
      <c r="H455" s="1">
        <v>1</v>
      </c>
      <c r="I455"/>
    </row>
    <row r="456" spans="1:9" ht="14.25" hidden="1" customHeight="1" x14ac:dyDescent="0.25">
      <c r="A456" s="21" t="s">
        <v>3</v>
      </c>
      <c r="B456" s="8">
        <v>45700</v>
      </c>
      <c r="C456" s="1" t="s">
        <v>92</v>
      </c>
      <c r="D456" t="s">
        <v>294</v>
      </c>
      <c r="E456" t="s">
        <v>295</v>
      </c>
      <c r="F456" s="1" t="s">
        <v>28</v>
      </c>
      <c r="G456" t="s">
        <v>15</v>
      </c>
      <c r="H456" s="1">
        <v>2</v>
      </c>
      <c r="I456"/>
    </row>
    <row r="457" spans="1:9" ht="14.25" hidden="1" customHeight="1" x14ac:dyDescent="0.25">
      <c r="A457" s="21" t="s">
        <v>3</v>
      </c>
      <c r="B457" s="8">
        <v>45700</v>
      </c>
      <c r="C457" s="1" t="s">
        <v>25</v>
      </c>
      <c r="D457" t="s">
        <v>296</v>
      </c>
      <c r="E457" t="s">
        <v>297</v>
      </c>
      <c r="F457" s="1" t="s">
        <v>66</v>
      </c>
      <c r="G457" t="s">
        <v>11</v>
      </c>
      <c r="H457" s="1">
        <v>4</v>
      </c>
    </row>
    <row r="458" spans="1:9" hidden="1" x14ac:dyDescent="0.25">
      <c r="A458" s="1" t="s">
        <v>4</v>
      </c>
      <c r="B458" s="8">
        <v>45700</v>
      </c>
      <c r="C458" s="1" t="s">
        <v>25</v>
      </c>
      <c r="D458" t="s">
        <v>208</v>
      </c>
      <c r="E458" t="s">
        <v>292</v>
      </c>
      <c r="F458" s="1" t="s">
        <v>28</v>
      </c>
      <c r="G458" t="s">
        <v>9</v>
      </c>
      <c r="H458" s="1">
        <v>3</v>
      </c>
      <c r="I458"/>
    </row>
    <row r="459" spans="1:9" ht="14.25" hidden="1" customHeight="1" x14ac:dyDescent="0.25">
      <c r="A459" s="11" t="s">
        <v>5</v>
      </c>
      <c r="B459" s="8">
        <v>45700</v>
      </c>
      <c r="C459" s="1" t="s">
        <v>474</v>
      </c>
      <c r="D459" t="s">
        <v>301</v>
      </c>
      <c r="E459" t="s">
        <v>298</v>
      </c>
      <c r="F459" s="1" t="s">
        <v>166</v>
      </c>
      <c r="G459" t="s">
        <v>11</v>
      </c>
      <c r="H459" s="1">
        <v>2</v>
      </c>
    </row>
    <row r="460" spans="1:9" hidden="1" x14ac:dyDescent="0.25">
      <c r="A460" s="11" t="s">
        <v>5</v>
      </c>
      <c r="B460" s="8">
        <v>45700</v>
      </c>
      <c r="C460" s="1" t="s">
        <v>474</v>
      </c>
      <c r="D460" t="s">
        <v>301</v>
      </c>
      <c r="E460" t="s">
        <v>299</v>
      </c>
      <c r="F460" s="1" t="s">
        <v>166</v>
      </c>
      <c r="G460" t="s">
        <v>11</v>
      </c>
      <c r="H460" s="1">
        <v>2</v>
      </c>
    </row>
    <row r="461" spans="1:9" ht="14.25" hidden="1" customHeight="1" x14ac:dyDescent="0.25">
      <c r="A461" s="11" t="s">
        <v>5</v>
      </c>
      <c r="B461" s="8">
        <v>45700</v>
      </c>
      <c r="C461" s="1" t="s">
        <v>25</v>
      </c>
      <c r="D461" t="s">
        <v>132</v>
      </c>
      <c r="E461" t="s">
        <v>298</v>
      </c>
      <c r="F461" s="1" t="s">
        <v>134</v>
      </c>
      <c r="G461" t="s">
        <v>11</v>
      </c>
      <c r="H461" s="1">
        <v>2</v>
      </c>
    </row>
    <row r="462" spans="1:9" ht="14.25" hidden="1" customHeight="1" x14ac:dyDescent="0.25">
      <c r="A462" s="11" t="s">
        <v>5</v>
      </c>
      <c r="B462" s="8">
        <v>45700</v>
      </c>
      <c r="C462" s="1" t="s">
        <v>25</v>
      </c>
      <c r="D462" t="s">
        <v>132</v>
      </c>
      <c r="E462" t="s">
        <v>299</v>
      </c>
      <c r="F462" s="1" t="s">
        <v>134</v>
      </c>
      <c r="G462" t="s">
        <v>11</v>
      </c>
      <c r="H462" s="1">
        <v>2</v>
      </c>
    </row>
    <row r="463" spans="1:9" ht="14.25" hidden="1" customHeight="1" x14ac:dyDescent="0.25">
      <c r="A463" s="15" t="s">
        <v>54</v>
      </c>
      <c r="B463" s="8">
        <v>45700</v>
      </c>
      <c r="C463" s="1" t="s">
        <v>25</v>
      </c>
      <c r="D463" t="s">
        <v>64</v>
      </c>
      <c r="E463" t="s">
        <v>156</v>
      </c>
      <c r="F463" s="1" t="s">
        <v>66</v>
      </c>
      <c r="G463" t="s">
        <v>10</v>
      </c>
      <c r="H463" s="1">
        <v>1</v>
      </c>
      <c r="I463"/>
    </row>
    <row r="464" spans="1:9" ht="14.25" hidden="1" customHeight="1" x14ac:dyDescent="0.25">
      <c r="A464" s="15" t="s">
        <v>54</v>
      </c>
      <c r="B464" s="8">
        <v>45700</v>
      </c>
      <c r="C464" s="1" t="s">
        <v>25</v>
      </c>
      <c r="D464" t="s">
        <v>64</v>
      </c>
      <c r="E464" t="s">
        <v>157</v>
      </c>
      <c r="F464" s="1" t="s">
        <v>158</v>
      </c>
      <c r="G464" t="s">
        <v>12</v>
      </c>
      <c r="H464" s="1">
        <v>1</v>
      </c>
      <c r="I464"/>
    </row>
    <row r="465" spans="1:9" ht="14.25" hidden="1" customHeight="1" x14ac:dyDescent="0.25">
      <c r="A465" s="10">
        <v>1</v>
      </c>
      <c r="B465" s="8">
        <v>45701</v>
      </c>
      <c r="C465" s="1" t="s">
        <v>25</v>
      </c>
      <c r="D465" s="28" t="s">
        <v>80</v>
      </c>
      <c r="E465" t="s">
        <v>113</v>
      </c>
      <c r="F465" s="1" t="s">
        <v>28</v>
      </c>
      <c r="G465" t="s">
        <v>11</v>
      </c>
      <c r="H465" s="1">
        <v>2</v>
      </c>
    </row>
    <row r="466" spans="1:9" ht="14.25" hidden="1" customHeight="1" x14ac:dyDescent="0.25">
      <c r="A466" s="10">
        <v>1</v>
      </c>
      <c r="B466" s="8">
        <v>45701</v>
      </c>
      <c r="C466" s="1" t="s">
        <v>25</v>
      </c>
      <c r="D466" s="28" t="s">
        <v>80</v>
      </c>
      <c r="E466" t="s">
        <v>81</v>
      </c>
      <c r="F466" s="1" t="s">
        <v>28</v>
      </c>
      <c r="G466" t="s">
        <v>11</v>
      </c>
      <c r="H466" s="1">
        <v>3</v>
      </c>
    </row>
    <row r="467" spans="1:9" ht="14.25" hidden="1" customHeight="1" x14ac:dyDescent="0.25">
      <c r="A467" s="1">
        <v>2</v>
      </c>
      <c r="B467" s="8">
        <v>45701</v>
      </c>
      <c r="C467" s="1" t="s">
        <v>25</v>
      </c>
      <c r="D467" t="s">
        <v>46</v>
      </c>
      <c r="E467" t="s">
        <v>392</v>
      </c>
      <c r="F467" s="1" t="s">
        <v>28</v>
      </c>
      <c r="G467" t="s">
        <v>11</v>
      </c>
      <c r="H467" s="1">
        <v>2</v>
      </c>
      <c r="I467" s="1" t="s">
        <v>138</v>
      </c>
    </row>
    <row r="468" spans="1:9" ht="14.25" hidden="1" customHeight="1" x14ac:dyDescent="0.25">
      <c r="A468" s="1">
        <v>5</v>
      </c>
      <c r="B468" s="8">
        <v>45701</v>
      </c>
      <c r="C468" s="1" t="s">
        <v>59</v>
      </c>
      <c r="D468" t="s">
        <v>108</v>
      </c>
      <c r="E468" t="s">
        <v>506</v>
      </c>
      <c r="F468" s="1" t="s">
        <v>166</v>
      </c>
      <c r="G468" t="s">
        <v>12</v>
      </c>
      <c r="H468" s="1">
        <v>3</v>
      </c>
    </row>
    <row r="469" spans="1:9" ht="14.25" hidden="1" customHeight="1" x14ac:dyDescent="0.25">
      <c r="A469" s="1">
        <v>6</v>
      </c>
      <c r="B469" s="8">
        <v>45701</v>
      </c>
      <c r="C469" s="1" t="s">
        <v>464</v>
      </c>
      <c r="D469" t="s">
        <v>135</v>
      </c>
      <c r="E469" t="s">
        <v>473</v>
      </c>
      <c r="F469" s="1" t="s">
        <v>28</v>
      </c>
      <c r="G469" t="s">
        <v>436</v>
      </c>
      <c r="H469" s="1" t="s">
        <v>28</v>
      </c>
      <c r="I469" s="1" t="s">
        <v>198</v>
      </c>
    </row>
    <row r="470" spans="1:9" ht="14.25" hidden="1" customHeight="1" x14ac:dyDescent="0.25">
      <c r="A470" s="1">
        <v>7</v>
      </c>
      <c r="B470" s="8">
        <v>45701</v>
      </c>
      <c r="C470" s="1" t="s">
        <v>55</v>
      </c>
      <c r="D470" t="s">
        <v>475</v>
      </c>
      <c r="E470" t="s">
        <v>476</v>
      </c>
      <c r="F470" s="1" t="s">
        <v>28</v>
      </c>
      <c r="G470" t="s">
        <v>197</v>
      </c>
      <c r="H470" s="1" t="s">
        <v>28</v>
      </c>
      <c r="I470" s="1" t="s">
        <v>198</v>
      </c>
    </row>
    <row r="471" spans="1:9" ht="14.25" hidden="1" customHeight="1" x14ac:dyDescent="0.25">
      <c r="A471" s="1">
        <v>7</v>
      </c>
      <c r="B471" s="8">
        <v>45701</v>
      </c>
      <c r="C471" s="1" t="s">
        <v>248</v>
      </c>
      <c r="D471" t="s">
        <v>258</v>
      </c>
      <c r="E471" t="s">
        <v>240</v>
      </c>
      <c r="F471" s="1" t="s">
        <v>166</v>
      </c>
      <c r="G471" t="s">
        <v>12</v>
      </c>
      <c r="I471" s="1" t="s">
        <v>138</v>
      </c>
    </row>
    <row r="472" spans="1:9" ht="14.25" hidden="1" customHeight="1" x14ac:dyDescent="0.25">
      <c r="A472" s="1">
        <v>9</v>
      </c>
      <c r="B472" s="8">
        <v>45701</v>
      </c>
      <c r="C472" s="1" t="s">
        <v>55</v>
      </c>
      <c r="D472" t="s">
        <v>70</v>
      </c>
      <c r="E472" t="str">
        <f>UPPER("master - Regolamentazione e Governance dei Dispositivi Medici")</f>
        <v>MASTER - REGOLAMENTAZIONE E GOVERNANCE DEI DISPOSITIVI MEDICI</v>
      </c>
      <c r="F472" s="1" t="s">
        <v>28</v>
      </c>
      <c r="G472" t="s">
        <v>14</v>
      </c>
      <c r="H472" s="1" t="s">
        <v>28</v>
      </c>
      <c r="I472" s="1" t="s">
        <v>138</v>
      </c>
    </row>
    <row r="473" spans="1:9" ht="14.25" hidden="1" customHeight="1" x14ac:dyDescent="0.25">
      <c r="A473" s="1">
        <v>11</v>
      </c>
      <c r="B473" s="8">
        <v>45701</v>
      </c>
      <c r="C473" s="1" t="s">
        <v>59</v>
      </c>
      <c r="D473" t="s">
        <v>388</v>
      </c>
      <c r="E473" t="s">
        <v>389</v>
      </c>
      <c r="F473" s="1" t="s">
        <v>66</v>
      </c>
      <c r="G473" t="s">
        <v>76</v>
      </c>
      <c r="H473" s="1">
        <v>2</v>
      </c>
      <c r="I473" s="1" t="s">
        <v>138</v>
      </c>
    </row>
    <row r="474" spans="1:9" ht="14.25" hidden="1" customHeight="1" x14ac:dyDescent="0.25">
      <c r="A474" s="1">
        <v>12</v>
      </c>
      <c r="B474" s="8">
        <v>45701</v>
      </c>
      <c r="C474" s="1" t="s">
        <v>25</v>
      </c>
      <c r="D474" t="s">
        <v>374</v>
      </c>
      <c r="E474" t="s">
        <v>375</v>
      </c>
      <c r="F474" s="1" t="s">
        <v>28</v>
      </c>
      <c r="G474" t="s">
        <v>76</v>
      </c>
      <c r="H474" s="1">
        <v>1</v>
      </c>
      <c r="I474" s="1" t="s">
        <v>138</v>
      </c>
    </row>
    <row r="475" spans="1:9" ht="14.25" hidden="1" customHeight="1" x14ac:dyDescent="0.25">
      <c r="A475" s="1" t="s">
        <v>2</v>
      </c>
      <c r="B475" s="8">
        <v>45701</v>
      </c>
      <c r="C475" s="1" t="s">
        <v>25</v>
      </c>
      <c r="D475" t="s">
        <v>189</v>
      </c>
      <c r="E475" t="s">
        <v>190</v>
      </c>
      <c r="F475" s="1" t="s">
        <v>28</v>
      </c>
      <c r="G475" t="s">
        <v>11</v>
      </c>
      <c r="H475" s="1">
        <v>1</v>
      </c>
      <c r="I475" s="1" t="s">
        <v>138</v>
      </c>
    </row>
    <row r="476" spans="1:9" hidden="1" x14ac:dyDescent="0.25">
      <c r="A476" s="1" t="s">
        <v>3</v>
      </c>
      <c r="B476" s="8">
        <v>45701</v>
      </c>
      <c r="C476" s="1" t="s">
        <v>143</v>
      </c>
      <c r="D476" t="s">
        <v>405</v>
      </c>
      <c r="E476" t="s">
        <v>406</v>
      </c>
      <c r="F476" s="1" t="s">
        <v>28</v>
      </c>
      <c r="G476" t="s">
        <v>9</v>
      </c>
      <c r="H476" s="1">
        <v>3</v>
      </c>
      <c r="I476" s="1" t="s">
        <v>138</v>
      </c>
    </row>
    <row r="477" spans="1:9" hidden="1" x14ac:dyDescent="0.25">
      <c r="A477" s="1" t="s">
        <v>3</v>
      </c>
      <c r="B477" s="8">
        <v>45701</v>
      </c>
      <c r="C477" s="1" t="s">
        <v>248</v>
      </c>
      <c r="D477" t="s">
        <v>400</v>
      </c>
      <c r="E477" t="s">
        <v>401</v>
      </c>
      <c r="F477" s="1" t="s">
        <v>28</v>
      </c>
      <c r="G477" t="s">
        <v>12</v>
      </c>
      <c r="H477" s="1">
        <v>5</v>
      </c>
      <c r="I477" s="1" t="s">
        <v>138</v>
      </c>
    </row>
    <row r="478" spans="1:9" hidden="1" x14ac:dyDescent="0.25">
      <c r="A478" s="1" t="s">
        <v>4</v>
      </c>
      <c r="B478" s="8">
        <v>45701</v>
      </c>
      <c r="C478" s="1" t="s">
        <v>143</v>
      </c>
      <c r="D478" t="s">
        <v>390</v>
      </c>
      <c r="E478" t="s">
        <v>391</v>
      </c>
      <c r="F478" s="1" t="s">
        <v>206</v>
      </c>
      <c r="G478" t="s">
        <v>12</v>
      </c>
      <c r="H478" s="1">
        <v>1</v>
      </c>
      <c r="I478" s="1" t="s">
        <v>138</v>
      </c>
    </row>
    <row r="479" spans="1:9" ht="14.25" hidden="1" customHeight="1" x14ac:dyDescent="0.25">
      <c r="A479" s="1" t="s">
        <v>5</v>
      </c>
      <c r="B479" s="8">
        <v>45701</v>
      </c>
      <c r="C479" s="1" t="s">
        <v>59</v>
      </c>
      <c r="D479" t="s">
        <v>278</v>
      </c>
      <c r="E479" t="s">
        <v>279</v>
      </c>
      <c r="F479" s="1" t="s">
        <v>280</v>
      </c>
      <c r="G479" t="s">
        <v>12</v>
      </c>
      <c r="H479" s="1">
        <v>1</v>
      </c>
      <c r="I479" s="1" t="s">
        <v>138</v>
      </c>
    </row>
    <row r="480" spans="1:9" ht="14.25" hidden="1" customHeight="1" x14ac:dyDescent="0.25">
      <c r="A480" s="1">
        <v>1</v>
      </c>
      <c r="B480" s="8">
        <v>45702</v>
      </c>
      <c r="C480" s="1" t="s">
        <v>143</v>
      </c>
      <c r="D480" t="s">
        <v>277</v>
      </c>
      <c r="E480" t="s">
        <v>329</v>
      </c>
      <c r="F480" s="1" t="s">
        <v>28</v>
      </c>
      <c r="G480" t="s">
        <v>15</v>
      </c>
      <c r="H480" s="1">
        <v>2</v>
      </c>
      <c r="I480"/>
    </row>
    <row r="481" spans="1:9" ht="14.25" hidden="1" customHeight="1" x14ac:dyDescent="0.25">
      <c r="A481" s="20">
        <v>1</v>
      </c>
      <c r="B481" s="8">
        <v>45702</v>
      </c>
      <c r="C481" s="1" t="s">
        <v>25</v>
      </c>
      <c r="D481" t="s">
        <v>369</v>
      </c>
      <c r="E481" t="s">
        <v>370</v>
      </c>
      <c r="F481" s="1" t="s">
        <v>28</v>
      </c>
      <c r="G481" t="s">
        <v>13</v>
      </c>
      <c r="H481" s="1">
        <v>1</v>
      </c>
    </row>
    <row r="482" spans="1:9" ht="14.25" hidden="1" customHeight="1" x14ac:dyDescent="0.25">
      <c r="A482" s="20">
        <v>1</v>
      </c>
      <c r="B482" s="8">
        <v>45702</v>
      </c>
      <c r="C482" s="1" t="s">
        <v>25</v>
      </c>
      <c r="D482" t="s">
        <v>369</v>
      </c>
      <c r="E482" t="s">
        <v>371</v>
      </c>
      <c r="F482" s="1" t="s">
        <v>28</v>
      </c>
      <c r="G482" t="s">
        <v>13</v>
      </c>
      <c r="H482" s="1">
        <v>1</v>
      </c>
    </row>
    <row r="483" spans="1:9" ht="14.25" hidden="1" customHeight="1" x14ac:dyDescent="0.25">
      <c r="A483" s="1">
        <v>2</v>
      </c>
      <c r="B483" s="8">
        <v>45702</v>
      </c>
      <c r="C483" s="1" t="s">
        <v>143</v>
      </c>
      <c r="D483" t="s">
        <v>323</v>
      </c>
      <c r="E483" t="s">
        <v>324</v>
      </c>
      <c r="F483" s="1" t="s">
        <v>166</v>
      </c>
      <c r="G483" t="s">
        <v>11</v>
      </c>
      <c r="H483" s="1">
        <v>4</v>
      </c>
    </row>
    <row r="484" spans="1:9" ht="14.25" hidden="1" customHeight="1" x14ac:dyDescent="0.25">
      <c r="A484" s="13">
        <v>2</v>
      </c>
      <c r="B484" s="8">
        <v>45702</v>
      </c>
      <c r="C484" s="1" t="s">
        <v>25</v>
      </c>
      <c r="D484" t="s">
        <v>82</v>
      </c>
      <c r="E484" t="s">
        <v>430</v>
      </c>
      <c r="F484" s="1" t="s">
        <v>28</v>
      </c>
      <c r="G484" t="s">
        <v>15</v>
      </c>
      <c r="H484" s="1">
        <v>1</v>
      </c>
    </row>
    <row r="485" spans="1:9" ht="14.25" hidden="1" customHeight="1" x14ac:dyDescent="0.25">
      <c r="A485" s="13">
        <v>2</v>
      </c>
      <c r="B485" s="8">
        <v>45702</v>
      </c>
      <c r="C485" s="1" t="s">
        <v>25</v>
      </c>
      <c r="D485" t="s">
        <v>431</v>
      </c>
      <c r="E485" t="s">
        <v>432</v>
      </c>
      <c r="F485" s="1" t="s">
        <v>66</v>
      </c>
      <c r="G485" t="s">
        <v>76</v>
      </c>
      <c r="H485" s="1">
        <v>1</v>
      </c>
    </row>
    <row r="486" spans="1:9" ht="14.25" hidden="1" customHeight="1" x14ac:dyDescent="0.25">
      <c r="A486" s="13">
        <v>2</v>
      </c>
      <c r="B486" s="8">
        <v>45702</v>
      </c>
      <c r="C486" s="1" t="s">
        <v>25</v>
      </c>
      <c r="D486" t="s">
        <v>431</v>
      </c>
      <c r="E486" t="s">
        <v>432</v>
      </c>
      <c r="F486" s="1" t="s">
        <v>206</v>
      </c>
      <c r="G486" t="s">
        <v>76</v>
      </c>
      <c r="H486" s="1">
        <v>1</v>
      </c>
    </row>
    <row r="487" spans="1:9" ht="14.25" hidden="1" customHeight="1" x14ac:dyDescent="0.25">
      <c r="A487" s="1">
        <v>3</v>
      </c>
      <c r="B487" s="8">
        <v>45702</v>
      </c>
      <c r="C487" s="1" t="s">
        <v>25</v>
      </c>
      <c r="D487" t="s">
        <v>424</v>
      </c>
      <c r="E487" t="s">
        <v>381</v>
      </c>
      <c r="F487" s="1" t="s">
        <v>134</v>
      </c>
      <c r="G487" t="s">
        <v>11</v>
      </c>
    </row>
    <row r="488" spans="1:9" ht="14.25" hidden="1" customHeight="1" x14ac:dyDescent="0.25">
      <c r="A488" s="1">
        <v>5</v>
      </c>
      <c r="B488" s="8">
        <v>45702</v>
      </c>
      <c r="C488" s="1" t="s">
        <v>25</v>
      </c>
      <c r="D488" t="s">
        <v>302</v>
      </c>
      <c r="E488" t="s">
        <v>303</v>
      </c>
      <c r="F488" s="1" t="s">
        <v>28</v>
      </c>
      <c r="G488" t="s">
        <v>9</v>
      </c>
      <c r="H488" s="1">
        <v>1</v>
      </c>
    </row>
    <row r="489" spans="1:9" ht="14.25" hidden="1" customHeight="1" x14ac:dyDescent="0.25">
      <c r="A489" s="1">
        <v>6</v>
      </c>
      <c r="B489" s="8">
        <v>45702</v>
      </c>
      <c r="C489" s="1" t="s">
        <v>464</v>
      </c>
      <c r="D489" t="s">
        <v>135</v>
      </c>
      <c r="E489" t="s">
        <v>473</v>
      </c>
      <c r="F489" s="1" t="s">
        <v>28</v>
      </c>
      <c r="G489" t="s">
        <v>436</v>
      </c>
      <c r="H489" s="1" t="s">
        <v>28</v>
      </c>
      <c r="I489" s="1" t="s">
        <v>198</v>
      </c>
    </row>
    <row r="490" spans="1:9" ht="14.25" hidden="1" customHeight="1" x14ac:dyDescent="0.25">
      <c r="A490" s="1">
        <v>6</v>
      </c>
      <c r="B490" s="8">
        <v>45702</v>
      </c>
      <c r="C490" s="1" t="s">
        <v>25</v>
      </c>
      <c r="D490" t="s">
        <v>135</v>
      </c>
      <c r="E490" t="s">
        <v>413</v>
      </c>
      <c r="F490" s="1" t="s">
        <v>28</v>
      </c>
      <c r="G490" t="s">
        <v>16</v>
      </c>
      <c r="H490" s="1">
        <v>1</v>
      </c>
    </row>
    <row r="491" spans="1:9" ht="14.25" hidden="1" customHeight="1" x14ac:dyDescent="0.25">
      <c r="A491" s="1">
        <v>6</v>
      </c>
      <c r="B491" s="8">
        <v>45702</v>
      </c>
      <c r="C491" s="1" t="s">
        <v>25</v>
      </c>
      <c r="D491" t="s">
        <v>135</v>
      </c>
      <c r="E491" t="s">
        <v>327</v>
      </c>
      <c r="F491" s="1" t="s">
        <v>28</v>
      </c>
      <c r="G491" t="s">
        <v>13</v>
      </c>
      <c r="H491" s="1">
        <v>2</v>
      </c>
    </row>
    <row r="492" spans="1:9" hidden="1" x14ac:dyDescent="0.25">
      <c r="A492" s="1">
        <v>7</v>
      </c>
      <c r="B492" s="8">
        <v>45702</v>
      </c>
      <c r="C492" s="1" t="s">
        <v>25</v>
      </c>
      <c r="D492" t="s">
        <v>341</v>
      </c>
      <c r="E492" t="s">
        <v>342</v>
      </c>
      <c r="F492" s="1" t="s">
        <v>28</v>
      </c>
      <c r="G492" t="s">
        <v>76</v>
      </c>
      <c r="H492" s="1">
        <v>3</v>
      </c>
    </row>
    <row r="493" spans="1:9" hidden="1" x14ac:dyDescent="0.25">
      <c r="A493" s="1">
        <v>8</v>
      </c>
      <c r="B493" s="8">
        <v>45702</v>
      </c>
      <c r="C493" s="1" t="s">
        <v>143</v>
      </c>
      <c r="D493" t="s">
        <v>409</v>
      </c>
      <c r="E493" t="s">
        <v>217</v>
      </c>
      <c r="F493" s="1" t="s">
        <v>134</v>
      </c>
      <c r="G493" t="s">
        <v>12</v>
      </c>
      <c r="H493" s="1">
        <v>4</v>
      </c>
    </row>
    <row r="494" spans="1:9" hidden="1" x14ac:dyDescent="0.25">
      <c r="A494" s="38">
        <v>8</v>
      </c>
      <c r="B494" s="8">
        <v>45702</v>
      </c>
      <c r="C494" s="1" t="s">
        <v>25</v>
      </c>
      <c r="D494" t="s">
        <v>304</v>
      </c>
      <c r="E494" t="s">
        <v>321</v>
      </c>
      <c r="F494" s="1" t="s">
        <v>28</v>
      </c>
      <c r="G494" t="s">
        <v>12</v>
      </c>
      <c r="H494" s="1">
        <v>5</v>
      </c>
    </row>
    <row r="495" spans="1:9" hidden="1" x14ac:dyDescent="0.25">
      <c r="A495" s="39">
        <v>8</v>
      </c>
      <c r="B495" s="8">
        <v>45702</v>
      </c>
      <c r="C495" s="1" t="s">
        <v>25</v>
      </c>
      <c r="D495" t="s">
        <v>304</v>
      </c>
      <c r="E495" t="s">
        <v>322</v>
      </c>
      <c r="F495" s="1" t="s">
        <v>28</v>
      </c>
      <c r="G495" t="s">
        <v>12</v>
      </c>
      <c r="H495" s="1">
        <v>5</v>
      </c>
    </row>
    <row r="496" spans="1:9" hidden="1" x14ac:dyDescent="0.25">
      <c r="A496" s="1">
        <v>9</v>
      </c>
      <c r="B496" s="8">
        <v>45702</v>
      </c>
      <c r="C496" s="1" t="s">
        <v>512</v>
      </c>
      <c r="D496" t="s">
        <v>514</v>
      </c>
      <c r="E496" t="s">
        <v>513</v>
      </c>
      <c r="F496" s="1" t="s">
        <v>28</v>
      </c>
      <c r="G496" t="s">
        <v>407</v>
      </c>
    </row>
    <row r="497" spans="1:9" hidden="1" x14ac:dyDescent="0.25">
      <c r="A497" s="1">
        <v>9</v>
      </c>
      <c r="B497" s="8">
        <v>45702</v>
      </c>
      <c r="C497" s="1" t="s">
        <v>25</v>
      </c>
      <c r="D497" t="s">
        <v>334</v>
      </c>
      <c r="E497" t="s">
        <v>324</v>
      </c>
      <c r="F497" s="1" t="s">
        <v>134</v>
      </c>
      <c r="G497" t="s">
        <v>11</v>
      </c>
      <c r="H497" s="1">
        <v>4</v>
      </c>
    </row>
    <row r="498" spans="1:9" hidden="1" x14ac:dyDescent="0.25">
      <c r="A498" s="1">
        <v>10</v>
      </c>
      <c r="B498" s="8">
        <v>45702</v>
      </c>
      <c r="C498" s="1" t="s">
        <v>143</v>
      </c>
      <c r="D498" t="s">
        <v>311</v>
      </c>
      <c r="E498" t="s">
        <v>506</v>
      </c>
      <c r="F498" s="1" t="s">
        <v>134</v>
      </c>
      <c r="G498" t="s">
        <v>12</v>
      </c>
      <c r="H498" s="1">
        <v>3</v>
      </c>
    </row>
    <row r="499" spans="1:9" hidden="1" x14ac:dyDescent="0.25">
      <c r="A499" s="16">
        <v>10</v>
      </c>
      <c r="B499" s="8">
        <v>45702</v>
      </c>
      <c r="C499" s="1" t="s">
        <v>25</v>
      </c>
      <c r="D499" t="s">
        <v>183</v>
      </c>
      <c r="E499" t="s">
        <v>333</v>
      </c>
      <c r="F499" s="1" t="s">
        <v>28</v>
      </c>
      <c r="G499" t="s">
        <v>13</v>
      </c>
      <c r="H499" s="1">
        <v>1</v>
      </c>
    </row>
    <row r="500" spans="1:9" hidden="1" x14ac:dyDescent="0.25">
      <c r="A500" s="16">
        <v>10</v>
      </c>
      <c r="B500" s="8">
        <v>45702</v>
      </c>
      <c r="C500" s="1" t="s">
        <v>25</v>
      </c>
      <c r="D500" t="s">
        <v>183</v>
      </c>
      <c r="E500" t="s">
        <v>332</v>
      </c>
      <c r="F500" s="1" t="s">
        <v>28</v>
      </c>
      <c r="G500" t="s">
        <v>13</v>
      </c>
      <c r="H500" s="1">
        <v>1</v>
      </c>
    </row>
    <row r="501" spans="1:9" hidden="1" x14ac:dyDescent="0.25">
      <c r="A501" s="1">
        <v>11</v>
      </c>
      <c r="B501" s="8">
        <v>45702</v>
      </c>
      <c r="C501" s="1" t="s">
        <v>143</v>
      </c>
      <c r="D501" t="s">
        <v>339</v>
      </c>
      <c r="E501" t="s">
        <v>340</v>
      </c>
      <c r="F501" s="1" t="s">
        <v>280</v>
      </c>
      <c r="G501" t="s">
        <v>9</v>
      </c>
      <c r="H501" s="1">
        <v>1</v>
      </c>
    </row>
    <row r="502" spans="1:9" hidden="1" x14ac:dyDescent="0.25">
      <c r="A502" s="1">
        <v>11</v>
      </c>
      <c r="B502" s="8">
        <v>45702</v>
      </c>
      <c r="C502" s="1" t="s">
        <v>25</v>
      </c>
      <c r="D502" t="s">
        <v>417</v>
      </c>
      <c r="E502" t="s">
        <v>418</v>
      </c>
      <c r="F502" s="1" t="s">
        <v>28</v>
      </c>
      <c r="G502" t="s">
        <v>11</v>
      </c>
      <c r="H502" s="1">
        <v>2</v>
      </c>
    </row>
    <row r="503" spans="1:9" hidden="1" x14ac:dyDescent="0.25">
      <c r="A503" s="1">
        <v>12</v>
      </c>
      <c r="B503" s="8">
        <v>45702</v>
      </c>
      <c r="C503" s="1" t="s">
        <v>143</v>
      </c>
      <c r="D503" t="s">
        <v>408</v>
      </c>
      <c r="E503" t="s">
        <v>217</v>
      </c>
      <c r="F503" s="1" t="s">
        <v>166</v>
      </c>
      <c r="G503" t="s">
        <v>12</v>
      </c>
      <c r="H503" s="1">
        <v>4</v>
      </c>
    </row>
    <row r="504" spans="1:9" hidden="1" x14ac:dyDescent="0.25">
      <c r="A504" s="16">
        <v>12</v>
      </c>
      <c r="B504" s="8">
        <v>45702</v>
      </c>
      <c r="C504" s="1" t="s">
        <v>25</v>
      </c>
      <c r="D504" t="s">
        <v>356</v>
      </c>
      <c r="E504" t="s">
        <v>357</v>
      </c>
      <c r="F504" s="1" t="s">
        <v>28</v>
      </c>
      <c r="G504" t="s">
        <v>76</v>
      </c>
      <c r="H504" s="1">
        <v>3</v>
      </c>
    </row>
    <row r="505" spans="1:9" hidden="1" x14ac:dyDescent="0.25">
      <c r="A505" s="16">
        <v>12</v>
      </c>
      <c r="B505" s="8">
        <v>45702</v>
      </c>
      <c r="C505" s="1" t="s">
        <v>25</v>
      </c>
      <c r="D505" t="s">
        <v>356</v>
      </c>
      <c r="E505" t="s">
        <v>358</v>
      </c>
      <c r="F505" s="1" t="s">
        <v>28</v>
      </c>
      <c r="G505" t="s">
        <v>76</v>
      </c>
      <c r="H505" s="1">
        <v>3</v>
      </c>
    </row>
    <row r="506" spans="1:9" hidden="1" x14ac:dyDescent="0.25">
      <c r="A506" s="16">
        <v>12</v>
      </c>
      <c r="B506" s="8">
        <v>45702</v>
      </c>
      <c r="C506" s="1" t="s">
        <v>25</v>
      </c>
      <c r="D506" t="s">
        <v>356</v>
      </c>
      <c r="E506" t="s">
        <v>359</v>
      </c>
      <c r="F506" s="1" t="s">
        <v>28</v>
      </c>
      <c r="G506" t="s">
        <v>76</v>
      </c>
      <c r="H506" s="1">
        <v>3</v>
      </c>
    </row>
    <row r="507" spans="1:9" hidden="1" x14ac:dyDescent="0.25">
      <c r="A507" s="45" t="s">
        <v>2</v>
      </c>
      <c r="B507" s="8">
        <v>45702</v>
      </c>
      <c r="C507" s="1" t="s">
        <v>420</v>
      </c>
      <c r="D507" t="s">
        <v>266</v>
      </c>
      <c r="E507" t="s">
        <v>267</v>
      </c>
      <c r="F507" s="1" t="s">
        <v>28</v>
      </c>
      <c r="G507" t="s">
        <v>11</v>
      </c>
      <c r="H507" s="1">
        <v>4</v>
      </c>
    </row>
    <row r="508" spans="1:9" hidden="1" x14ac:dyDescent="0.25">
      <c r="A508" s="45" t="s">
        <v>2</v>
      </c>
      <c r="B508" s="8">
        <v>45702</v>
      </c>
      <c r="C508" s="1" t="s">
        <v>420</v>
      </c>
      <c r="D508" t="s">
        <v>266</v>
      </c>
      <c r="E508" t="s">
        <v>268</v>
      </c>
      <c r="F508" s="1" t="s">
        <v>28</v>
      </c>
      <c r="G508" t="s">
        <v>11</v>
      </c>
      <c r="H508" s="1">
        <v>4</v>
      </c>
    </row>
    <row r="509" spans="1:9" hidden="1" x14ac:dyDescent="0.25">
      <c r="A509" s="1" t="s">
        <v>2</v>
      </c>
      <c r="B509" s="8">
        <v>45702</v>
      </c>
      <c r="C509" s="1" t="s">
        <v>143</v>
      </c>
      <c r="D509" t="s">
        <v>278</v>
      </c>
      <c r="E509" t="s">
        <v>279</v>
      </c>
      <c r="F509" s="1" t="s">
        <v>280</v>
      </c>
      <c r="G509" t="s">
        <v>12</v>
      </c>
    </row>
    <row r="510" spans="1:9" hidden="1" x14ac:dyDescent="0.25">
      <c r="A510" s="13" t="s">
        <v>3</v>
      </c>
      <c r="B510" s="8">
        <v>45702</v>
      </c>
      <c r="C510" s="1" t="s">
        <v>497</v>
      </c>
      <c r="D510" t="s">
        <v>181</v>
      </c>
      <c r="E510" t="s">
        <v>352</v>
      </c>
      <c r="F510" s="1" t="s">
        <v>66</v>
      </c>
      <c r="G510" t="s">
        <v>11</v>
      </c>
      <c r="H510" s="1">
        <v>3</v>
      </c>
    </row>
    <row r="511" spans="1:9" hidden="1" x14ac:dyDescent="0.25">
      <c r="A511" s="13" t="s">
        <v>3</v>
      </c>
      <c r="B511" s="8">
        <v>45702</v>
      </c>
      <c r="C511" s="1" t="s">
        <v>497</v>
      </c>
      <c r="D511" t="s">
        <v>181</v>
      </c>
      <c r="E511" t="s">
        <v>353</v>
      </c>
      <c r="F511" s="1" t="s">
        <v>28</v>
      </c>
      <c r="G511" t="s">
        <v>11</v>
      </c>
      <c r="H511" s="1">
        <v>3</v>
      </c>
    </row>
    <row r="512" spans="1:9" hidden="1" x14ac:dyDescent="0.25">
      <c r="A512" s="1" t="s">
        <v>4</v>
      </c>
      <c r="B512" s="8">
        <v>45702</v>
      </c>
      <c r="C512" s="1" t="s">
        <v>143</v>
      </c>
      <c r="D512" t="s">
        <v>144</v>
      </c>
      <c r="E512" t="s">
        <v>340</v>
      </c>
      <c r="F512" s="1" t="s">
        <v>146</v>
      </c>
      <c r="G512" t="s">
        <v>9</v>
      </c>
      <c r="H512" s="1">
        <v>1</v>
      </c>
      <c r="I512"/>
    </row>
    <row r="513" spans="1:9" hidden="1" x14ac:dyDescent="0.25">
      <c r="A513" s="1" t="s">
        <v>4</v>
      </c>
      <c r="B513" s="8">
        <v>45702</v>
      </c>
      <c r="C513" s="1" t="s">
        <v>25</v>
      </c>
      <c r="D513" t="s">
        <v>421</v>
      </c>
      <c r="E513" t="s">
        <v>40</v>
      </c>
      <c r="F513" s="1" t="s">
        <v>28</v>
      </c>
      <c r="G513" t="s">
        <v>11</v>
      </c>
      <c r="H513" s="1">
        <v>1</v>
      </c>
    </row>
    <row r="514" spans="1:9" hidden="1" x14ac:dyDescent="0.25">
      <c r="A514" s="24" t="s">
        <v>5</v>
      </c>
      <c r="B514" s="8">
        <v>45702</v>
      </c>
      <c r="C514" s="1" t="s">
        <v>143</v>
      </c>
      <c r="D514" t="s">
        <v>315</v>
      </c>
      <c r="E514" t="s">
        <v>316</v>
      </c>
      <c r="F514" s="1" t="s">
        <v>66</v>
      </c>
      <c r="G514" t="s">
        <v>76</v>
      </c>
      <c r="H514" s="1">
        <v>2</v>
      </c>
    </row>
    <row r="515" spans="1:9" hidden="1" x14ac:dyDescent="0.25">
      <c r="A515" s="24" t="s">
        <v>5</v>
      </c>
      <c r="B515" s="8">
        <v>45702</v>
      </c>
      <c r="C515" s="1" t="s">
        <v>143</v>
      </c>
      <c r="D515" t="s">
        <v>315</v>
      </c>
      <c r="E515" t="s">
        <v>317</v>
      </c>
      <c r="F515" s="1" t="s">
        <v>66</v>
      </c>
      <c r="G515" t="s">
        <v>76</v>
      </c>
      <c r="H515" s="1">
        <v>2</v>
      </c>
    </row>
    <row r="516" spans="1:9" hidden="1" x14ac:dyDescent="0.25">
      <c r="A516" s="21" t="s">
        <v>5</v>
      </c>
      <c r="B516" s="8">
        <v>45702</v>
      </c>
      <c r="C516" s="1" t="s">
        <v>143</v>
      </c>
      <c r="D516" t="s">
        <v>350</v>
      </c>
      <c r="E516" t="s">
        <v>351</v>
      </c>
      <c r="F516" s="1" t="s">
        <v>66</v>
      </c>
      <c r="G516" t="s">
        <v>12</v>
      </c>
      <c r="H516" s="1">
        <v>2</v>
      </c>
    </row>
    <row r="517" spans="1:9" hidden="1" x14ac:dyDescent="0.25">
      <c r="A517" s="21" t="s">
        <v>5</v>
      </c>
      <c r="B517" s="8">
        <v>45702</v>
      </c>
      <c r="C517" s="1" t="s">
        <v>143</v>
      </c>
      <c r="D517" t="s">
        <v>350</v>
      </c>
      <c r="E517" t="s">
        <v>351</v>
      </c>
      <c r="F517" s="1" t="s">
        <v>66</v>
      </c>
      <c r="G517" t="s">
        <v>12</v>
      </c>
      <c r="H517" s="1">
        <v>3</v>
      </c>
    </row>
    <row r="518" spans="1:9" hidden="1" x14ac:dyDescent="0.25">
      <c r="A518" s="1" t="s">
        <v>5</v>
      </c>
      <c r="B518" s="8">
        <v>45702</v>
      </c>
      <c r="C518" s="1" t="s">
        <v>25</v>
      </c>
      <c r="D518" t="s">
        <v>421</v>
      </c>
      <c r="E518" t="s">
        <v>40</v>
      </c>
      <c r="F518" s="1" t="s">
        <v>28</v>
      </c>
      <c r="G518" t="s">
        <v>11</v>
      </c>
      <c r="H518" s="1">
        <v>1</v>
      </c>
    </row>
    <row r="519" spans="1:9" hidden="1" x14ac:dyDescent="0.25">
      <c r="A519" s="1">
        <v>9</v>
      </c>
      <c r="B519" s="8">
        <v>45703</v>
      </c>
      <c r="C519" s="1" t="s">
        <v>25</v>
      </c>
      <c r="D519" t="s">
        <v>515</v>
      </c>
      <c r="E519" t="s">
        <v>513</v>
      </c>
      <c r="F519" s="1" t="s">
        <v>28</v>
      </c>
      <c r="G519" t="s">
        <v>407</v>
      </c>
    </row>
    <row r="520" spans="1:9" hidden="1" x14ac:dyDescent="0.25">
      <c r="A520" s="1">
        <v>1</v>
      </c>
      <c r="B520" s="8">
        <v>45705</v>
      </c>
      <c r="C520" s="1" t="s">
        <v>25</v>
      </c>
      <c r="D520" t="s">
        <v>334</v>
      </c>
      <c r="E520" t="s">
        <v>324</v>
      </c>
      <c r="F520" s="1" t="s">
        <v>134</v>
      </c>
      <c r="G520" t="s">
        <v>11</v>
      </c>
    </row>
    <row r="521" spans="1:9" hidden="1" x14ac:dyDescent="0.25">
      <c r="A521" s="1">
        <v>8</v>
      </c>
      <c r="B521" s="8">
        <v>45705</v>
      </c>
      <c r="C521" s="1" t="s">
        <v>143</v>
      </c>
      <c r="D521" t="s">
        <v>384</v>
      </c>
      <c r="E521" t="s">
        <v>385</v>
      </c>
      <c r="F521" s="1" t="s">
        <v>28</v>
      </c>
      <c r="G521" t="s">
        <v>11</v>
      </c>
    </row>
    <row r="522" spans="1:9" hidden="1" x14ac:dyDescent="0.25">
      <c r="A522" s="32">
        <v>10</v>
      </c>
      <c r="B522" s="8">
        <v>45705</v>
      </c>
      <c r="C522" s="1" t="s">
        <v>25</v>
      </c>
      <c r="D522" t="s">
        <v>396</v>
      </c>
      <c r="E522" t="s">
        <v>397</v>
      </c>
      <c r="F522" s="1" t="s">
        <v>28</v>
      </c>
      <c r="G522" t="s">
        <v>13</v>
      </c>
      <c r="H522" s="1">
        <v>2</v>
      </c>
      <c r="I522" s="1" t="s">
        <v>138</v>
      </c>
    </row>
    <row r="523" spans="1:9" hidden="1" x14ac:dyDescent="0.25">
      <c r="A523" s="32">
        <v>10</v>
      </c>
      <c r="B523" s="8">
        <v>45705</v>
      </c>
      <c r="C523" s="1" t="s">
        <v>25</v>
      </c>
      <c r="D523" t="s">
        <v>396</v>
      </c>
      <c r="E523" t="s">
        <v>398</v>
      </c>
      <c r="F523" s="1" t="s">
        <v>28</v>
      </c>
      <c r="G523" t="s">
        <v>13</v>
      </c>
      <c r="H523" s="1">
        <v>2</v>
      </c>
      <c r="I523" s="1" t="s">
        <v>138</v>
      </c>
    </row>
    <row r="524" spans="1:9" hidden="1" x14ac:dyDescent="0.25">
      <c r="A524" s="32">
        <v>10</v>
      </c>
      <c r="B524" s="8">
        <v>45705</v>
      </c>
      <c r="C524" s="1" t="s">
        <v>25</v>
      </c>
      <c r="D524" t="s">
        <v>396</v>
      </c>
      <c r="E524" t="s">
        <v>399</v>
      </c>
      <c r="F524" s="1" t="s">
        <v>28</v>
      </c>
      <c r="G524" t="s">
        <v>13</v>
      </c>
      <c r="H524" s="1">
        <v>2</v>
      </c>
      <c r="I524" s="1" t="s">
        <v>138</v>
      </c>
    </row>
    <row r="525" spans="1:9" hidden="1" x14ac:dyDescent="0.25">
      <c r="A525" s="32">
        <v>10</v>
      </c>
      <c r="B525" s="8">
        <v>45705</v>
      </c>
      <c r="C525" s="1" t="s">
        <v>25</v>
      </c>
      <c r="D525" t="s">
        <v>396</v>
      </c>
      <c r="E525" t="s">
        <v>507</v>
      </c>
      <c r="F525" s="1" t="s">
        <v>28</v>
      </c>
      <c r="G525" t="s">
        <v>28</v>
      </c>
    </row>
    <row r="526" spans="1:9" hidden="1" x14ac:dyDescent="0.25">
      <c r="A526" s="1">
        <v>11</v>
      </c>
      <c r="B526" s="8">
        <v>45705</v>
      </c>
      <c r="C526" s="1" t="s">
        <v>248</v>
      </c>
      <c r="D526" t="s">
        <v>500</v>
      </c>
      <c r="E526" t="s">
        <v>389</v>
      </c>
      <c r="F526" s="1" t="s">
        <v>134</v>
      </c>
      <c r="G526" t="s">
        <v>76</v>
      </c>
      <c r="H526" s="1">
        <v>2</v>
      </c>
    </row>
    <row r="527" spans="1:9" hidden="1" x14ac:dyDescent="0.25">
      <c r="A527" s="1" t="s">
        <v>4</v>
      </c>
      <c r="B527" s="8">
        <v>45705</v>
      </c>
      <c r="C527" s="1" t="s">
        <v>59</v>
      </c>
      <c r="D527" t="s">
        <v>238</v>
      </c>
      <c r="E527" t="s">
        <v>502</v>
      </c>
      <c r="F527" s="1" t="s">
        <v>134</v>
      </c>
      <c r="G527" t="s">
        <v>503</v>
      </c>
    </row>
    <row r="528" spans="1:9" hidden="1" x14ac:dyDescent="0.25">
      <c r="A528" s="13" t="s">
        <v>5</v>
      </c>
      <c r="B528" s="8">
        <v>45705</v>
      </c>
      <c r="C528" s="1" t="s">
        <v>25</v>
      </c>
      <c r="D528" t="s">
        <v>419</v>
      </c>
      <c r="E528" t="s">
        <v>27</v>
      </c>
      <c r="F528" s="1" t="s">
        <v>280</v>
      </c>
      <c r="G528" t="s">
        <v>9</v>
      </c>
      <c r="H528" s="1">
        <v>1</v>
      </c>
    </row>
    <row r="529" spans="1:9" hidden="1" x14ac:dyDescent="0.25">
      <c r="A529" s="13" t="s">
        <v>5</v>
      </c>
      <c r="B529" s="8">
        <v>45705</v>
      </c>
      <c r="C529" s="1" t="s">
        <v>25</v>
      </c>
      <c r="D529" t="s">
        <v>419</v>
      </c>
      <c r="E529" t="s">
        <v>27</v>
      </c>
      <c r="F529" s="1" t="s">
        <v>146</v>
      </c>
      <c r="G529" t="s">
        <v>9</v>
      </c>
      <c r="H529" s="1">
        <v>1</v>
      </c>
    </row>
    <row r="530" spans="1:9" hidden="1" x14ac:dyDescent="0.25">
      <c r="A530" s="13" t="s">
        <v>5</v>
      </c>
      <c r="B530" s="8">
        <v>45705</v>
      </c>
      <c r="C530" s="1" t="s">
        <v>25</v>
      </c>
      <c r="D530" t="s">
        <v>419</v>
      </c>
      <c r="E530" t="s">
        <v>27</v>
      </c>
      <c r="F530" s="1" t="s">
        <v>66</v>
      </c>
      <c r="G530" t="s">
        <v>9</v>
      </c>
      <c r="H530" s="1">
        <v>1</v>
      </c>
    </row>
    <row r="531" spans="1:9" hidden="1" x14ac:dyDescent="0.25">
      <c r="A531" s="39">
        <v>1</v>
      </c>
      <c r="B531" s="8">
        <v>45706</v>
      </c>
      <c r="C531" s="1" t="s">
        <v>291</v>
      </c>
      <c r="D531" t="s">
        <v>443</v>
      </c>
      <c r="E531" t="s">
        <v>444</v>
      </c>
      <c r="F531" s="1" t="s">
        <v>28</v>
      </c>
      <c r="G531" t="s">
        <v>10</v>
      </c>
    </row>
    <row r="532" spans="1:9" hidden="1" x14ac:dyDescent="0.25">
      <c r="A532" s="39">
        <v>1</v>
      </c>
      <c r="B532" s="8">
        <v>45706</v>
      </c>
      <c r="C532" s="1" t="s">
        <v>291</v>
      </c>
      <c r="D532" t="s">
        <v>443</v>
      </c>
      <c r="E532" t="s">
        <v>445</v>
      </c>
      <c r="F532" s="1" t="s">
        <v>28</v>
      </c>
      <c r="G532" t="s">
        <v>13</v>
      </c>
    </row>
    <row r="533" spans="1:9" hidden="1" x14ac:dyDescent="0.25">
      <c r="A533" s="1">
        <v>2</v>
      </c>
      <c r="B533" s="8">
        <v>45706</v>
      </c>
      <c r="C533" s="1" t="s">
        <v>291</v>
      </c>
      <c r="D533" t="s">
        <v>441</v>
      </c>
      <c r="E533" t="s">
        <v>442</v>
      </c>
      <c r="F533" s="1" t="s">
        <v>28</v>
      </c>
      <c r="G533" t="s">
        <v>10</v>
      </c>
    </row>
    <row r="534" spans="1:9" hidden="1" x14ac:dyDescent="0.25">
      <c r="A534" s="1">
        <v>5</v>
      </c>
      <c r="B534" s="8">
        <v>45706</v>
      </c>
      <c r="C534" s="1" t="s">
        <v>539</v>
      </c>
      <c r="D534" t="s">
        <v>382</v>
      </c>
      <c r="E534" t="s">
        <v>447</v>
      </c>
      <c r="F534" s="1" t="s">
        <v>166</v>
      </c>
      <c r="G534" t="s">
        <v>12</v>
      </c>
      <c r="H534" s="1">
        <v>2</v>
      </c>
    </row>
    <row r="535" spans="1:9" hidden="1" x14ac:dyDescent="0.25">
      <c r="A535" s="1">
        <v>7</v>
      </c>
      <c r="B535" s="8">
        <v>45706</v>
      </c>
      <c r="C535" s="1" t="s">
        <v>92</v>
      </c>
      <c r="D535" t="s">
        <v>56</v>
      </c>
      <c r="E535" t="s">
        <v>530</v>
      </c>
      <c r="F535" s="1" t="s">
        <v>28</v>
      </c>
      <c r="G535" t="s">
        <v>11</v>
      </c>
    </row>
    <row r="536" spans="1:9" hidden="1" x14ac:dyDescent="0.25">
      <c r="A536" s="1">
        <v>8</v>
      </c>
      <c r="B536" s="8">
        <v>45706</v>
      </c>
      <c r="C536" s="1" t="s">
        <v>537</v>
      </c>
      <c r="D536" t="s">
        <v>80</v>
      </c>
      <c r="E536" t="s">
        <v>169</v>
      </c>
      <c r="F536" s="1" t="s">
        <v>28</v>
      </c>
      <c r="G536" t="s">
        <v>169</v>
      </c>
      <c r="H536" s="1">
        <v>1</v>
      </c>
    </row>
    <row r="537" spans="1:9" hidden="1" x14ac:dyDescent="0.25">
      <c r="A537" s="1">
        <v>8</v>
      </c>
      <c r="B537" s="8">
        <v>45706</v>
      </c>
      <c r="C537" s="1" t="s">
        <v>143</v>
      </c>
      <c r="D537" t="s">
        <v>384</v>
      </c>
      <c r="E537" t="s">
        <v>385</v>
      </c>
      <c r="F537" s="1" t="s">
        <v>28</v>
      </c>
      <c r="G537" t="s">
        <v>11</v>
      </c>
      <c r="H537" s="1">
        <v>4</v>
      </c>
    </row>
    <row r="538" spans="1:9" hidden="1" x14ac:dyDescent="0.25">
      <c r="A538" s="1">
        <v>9</v>
      </c>
      <c r="B538" s="8">
        <v>45706</v>
      </c>
      <c r="C538" s="1" t="s">
        <v>59</v>
      </c>
      <c r="D538" t="s">
        <v>128</v>
      </c>
      <c r="E538" t="s">
        <v>538</v>
      </c>
      <c r="F538" s="1" t="s">
        <v>28</v>
      </c>
      <c r="G538" t="s">
        <v>528</v>
      </c>
      <c r="H538" s="1">
        <v>1</v>
      </c>
    </row>
    <row r="539" spans="1:9" hidden="1" x14ac:dyDescent="0.25">
      <c r="A539" s="1">
        <v>10</v>
      </c>
      <c r="B539" s="8">
        <v>45706</v>
      </c>
      <c r="C539" s="1" t="s">
        <v>420</v>
      </c>
      <c r="D539" t="s">
        <v>383</v>
      </c>
      <c r="E539" t="s">
        <v>324</v>
      </c>
      <c r="F539" s="1" t="s">
        <v>134</v>
      </c>
      <c r="G539" t="s">
        <v>12</v>
      </c>
    </row>
    <row r="540" spans="1:9" hidden="1" x14ac:dyDescent="0.25">
      <c r="A540" s="13">
        <v>11</v>
      </c>
      <c r="B540" s="8">
        <v>45706</v>
      </c>
      <c r="C540" s="1" t="s">
        <v>168</v>
      </c>
      <c r="D540" t="s">
        <v>402</v>
      </c>
      <c r="E540" t="s">
        <v>403</v>
      </c>
      <c r="F540" s="1" t="s">
        <v>66</v>
      </c>
      <c r="G540" t="s">
        <v>76</v>
      </c>
    </row>
    <row r="541" spans="1:9" hidden="1" x14ac:dyDescent="0.25">
      <c r="A541" s="13">
        <v>11</v>
      </c>
      <c r="B541" s="8">
        <v>45706</v>
      </c>
      <c r="C541" s="1" t="s">
        <v>168</v>
      </c>
      <c r="D541" t="s">
        <v>402</v>
      </c>
      <c r="E541" t="s">
        <v>404</v>
      </c>
      <c r="F541" s="1" t="s">
        <v>28</v>
      </c>
      <c r="G541" t="s">
        <v>76</v>
      </c>
    </row>
    <row r="542" spans="1:9" hidden="1" x14ac:dyDescent="0.25">
      <c r="A542" s="1" t="s">
        <v>2</v>
      </c>
      <c r="B542" s="8">
        <v>45706</v>
      </c>
      <c r="C542" s="1" t="s">
        <v>168</v>
      </c>
      <c r="D542" t="s">
        <v>467</v>
      </c>
      <c r="E542" t="s">
        <v>529</v>
      </c>
      <c r="F542" s="1" t="s">
        <v>28</v>
      </c>
      <c r="G542" t="s">
        <v>469</v>
      </c>
      <c r="H542" s="1" t="s">
        <v>28</v>
      </c>
      <c r="I542" s="1" t="s">
        <v>198</v>
      </c>
    </row>
    <row r="543" spans="1:9" hidden="1" x14ac:dyDescent="0.25">
      <c r="A543" s="1" t="s">
        <v>3</v>
      </c>
      <c r="B543" s="8">
        <v>45706</v>
      </c>
      <c r="C543" s="1" t="s">
        <v>477</v>
      </c>
      <c r="D543" t="s">
        <v>478</v>
      </c>
      <c r="E543" t="s">
        <v>328</v>
      </c>
      <c r="F543" s="1" t="s">
        <v>28</v>
      </c>
      <c r="G543" t="s">
        <v>12</v>
      </c>
      <c r="H543" s="1">
        <v>1</v>
      </c>
    </row>
    <row r="544" spans="1:9" hidden="1" x14ac:dyDescent="0.25">
      <c r="A544" s="1" t="s">
        <v>4</v>
      </c>
      <c r="B544" s="8">
        <v>45706</v>
      </c>
      <c r="C544" s="1" t="s">
        <v>300</v>
      </c>
      <c r="D544" t="s">
        <v>409</v>
      </c>
      <c r="E544" t="s">
        <v>511</v>
      </c>
      <c r="F544" s="1" t="s">
        <v>28</v>
      </c>
      <c r="G544" t="s">
        <v>12</v>
      </c>
      <c r="H544" s="1">
        <v>3</v>
      </c>
    </row>
    <row r="545" spans="1:9" hidden="1" x14ac:dyDescent="0.25">
      <c r="A545" s="1">
        <v>1</v>
      </c>
      <c r="B545" s="8">
        <v>45707</v>
      </c>
      <c r="C545" s="1" t="s">
        <v>420</v>
      </c>
      <c r="D545" t="s">
        <v>319</v>
      </c>
      <c r="E545" t="s">
        <v>320</v>
      </c>
      <c r="F545" s="1" t="s">
        <v>28</v>
      </c>
      <c r="G545" t="s">
        <v>9</v>
      </c>
      <c r="H545" s="1" t="s">
        <v>326</v>
      </c>
    </row>
    <row r="546" spans="1:9" hidden="1" x14ac:dyDescent="0.25">
      <c r="A546" s="1">
        <v>8</v>
      </c>
      <c r="B546" s="8">
        <v>45707</v>
      </c>
      <c r="C546" s="1" t="s">
        <v>59</v>
      </c>
      <c r="D546" t="s">
        <v>56</v>
      </c>
      <c r="E546" t="s">
        <v>531</v>
      </c>
      <c r="F546" s="1" t="s">
        <v>134</v>
      </c>
      <c r="G546" t="s">
        <v>12</v>
      </c>
      <c r="H546" s="1">
        <v>2</v>
      </c>
    </row>
    <row r="547" spans="1:9" hidden="1" x14ac:dyDescent="0.25">
      <c r="A547" s="1">
        <v>10</v>
      </c>
      <c r="B547" s="8">
        <v>45707</v>
      </c>
      <c r="C547" s="1" t="s">
        <v>25</v>
      </c>
      <c r="D547" t="s">
        <v>421</v>
      </c>
      <c r="E547" t="s">
        <v>40</v>
      </c>
      <c r="F547" s="1" t="s">
        <v>28</v>
      </c>
      <c r="G547" t="s">
        <v>11</v>
      </c>
      <c r="H547" s="1">
        <v>1</v>
      </c>
    </row>
    <row r="548" spans="1:9" hidden="1" x14ac:dyDescent="0.25">
      <c r="A548" s="12">
        <v>1</v>
      </c>
      <c r="B548" s="8">
        <v>45708</v>
      </c>
      <c r="C548" s="1" t="s">
        <v>143</v>
      </c>
      <c r="D548" t="s">
        <v>118</v>
      </c>
      <c r="E548" t="s">
        <v>119</v>
      </c>
      <c r="F548" s="1" t="s">
        <v>28</v>
      </c>
      <c r="G548" t="s">
        <v>76</v>
      </c>
      <c r="H548" s="1">
        <v>3</v>
      </c>
      <c r="I548"/>
    </row>
    <row r="549" spans="1:9" hidden="1" x14ac:dyDescent="0.25">
      <c r="A549" s="12">
        <v>1</v>
      </c>
      <c r="B549" s="8">
        <v>45708</v>
      </c>
      <c r="C549" s="1" t="s">
        <v>143</v>
      </c>
      <c r="D549" t="s">
        <v>118</v>
      </c>
      <c r="E549" t="s">
        <v>120</v>
      </c>
      <c r="F549" s="1" t="s">
        <v>28</v>
      </c>
      <c r="G549" t="s">
        <v>76</v>
      </c>
      <c r="H549" s="1">
        <v>3</v>
      </c>
      <c r="I549"/>
    </row>
    <row r="550" spans="1:9" hidden="1" x14ac:dyDescent="0.25">
      <c r="A550" s="1">
        <v>3</v>
      </c>
      <c r="B550" s="8">
        <v>45708</v>
      </c>
      <c r="C550" s="1" t="s">
        <v>25</v>
      </c>
      <c r="D550" t="s">
        <v>218</v>
      </c>
      <c r="E550" t="s">
        <v>219</v>
      </c>
      <c r="F550" s="1" t="s">
        <v>134</v>
      </c>
      <c r="G550" t="s">
        <v>11</v>
      </c>
    </row>
    <row r="551" spans="1:9" hidden="1" x14ac:dyDescent="0.25">
      <c r="A551" s="1">
        <v>5</v>
      </c>
      <c r="B551" s="8">
        <v>45708</v>
      </c>
      <c r="C551" s="1" t="s">
        <v>143</v>
      </c>
      <c r="D551" t="s">
        <v>433</v>
      </c>
      <c r="E551" t="s">
        <v>535</v>
      </c>
      <c r="F551" s="1" t="s">
        <v>28</v>
      </c>
      <c r="G551" t="s">
        <v>11</v>
      </c>
    </row>
    <row r="552" spans="1:9" hidden="1" x14ac:dyDescent="0.25">
      <c r="A552" s="1">
        <v>7</v>
      </c>
      <c r="B552" s="8">
        <v>45708</v>
      </c>
      <c r="C552" s="1" t="s">
        <v>55</v>
      </c>
      <c r="D552" t="s">
        <v>135</v>
      </c>
      <c r="E552" t="s">
        <v>476</v>
      </c>
      <c r="F552" s="1" t="s">
        <v>28</v>
      </c>
      <c r="G552" t="s">
        <v>197</v>
      </c>
      <c r="H552" s="1" t="s">
        <v>28</v>
      </c>
      <c r="I552" s="1" t="s">
        <v>198</v>
      </c>
    </row>
    <row r="553" spans="1:9" hidden="1" x14ac:dyDescent="0.25">
      <c r="A553" s="1">
        <v>8</v>
      </c>
      <c r="B553" s="8">
        <v>45708</v>
      </c>
      <c r="C553" s="1" t="s">
        <v>143</v>
      </c>
      <c r="D553" t="s">
        <v>408</v>
      </c>
      <c r="E553" t="s">
        <v>541</v>
      </c>
      <c r="F553" s="1" t="s">
        <v>166</v>
      </c>
      <c r="G553" t="s">
        <v>12</v>
      </c>
    </row>
    <row r="554" spans="1:9" hidden="1" x14ac:dyDescent="0.25">
      <c r="A554" s="1">
        <v>10</v>
      </c>
      <c r="B554" s="8">
        <v>45708</v>
      </c>
      <c r="C554" s="1" t="s">
        <v>248</v>
      </c>
      <c r="D554" t="s">
        <v>56</v>
      </c>
      <c r="E554" t="s">
        <v>531</v>
      </c>
      <c r="F554" s="1" t="s">
        <v>134</v>
      </c>
      <c r="G554" t="s">
        <v>12</v>
      </c>
      <c r="H554" s="1">
        <v>2</v>
      </c>
    </row>
    <row r="555" spans="1:9" hidden="1" x14ac:dyDescent="0.25">
      <c r="A555" s="1">
        <v>11</v>
      </c>
      <c r="B555" s="8">
        <v>45708</v>
      </c>
      <c r="C555" s="1" t="s">
        <v>25</v>
      </c>
      <c r="D555" t="s">
        <v>105</v>
      </c>
      <c r="E555" t="s">
        <v>106</v>
      </c>
      <c r="F555" s="1" t="s">
        <v>28</v>
      </c>
      <c r="G555" t="s">
        <v>13</v>
      </c>
      <c r="H555" s="1">
        <v>2</v>
      </c>
      <c r="I555"/>
    </row>
    <row r="556" spans="1:9" hidden="1" x14ac:dyDescent="0.25">
      <c r="A556" s="1">
        <v>12</v>
      </c>
      <c r="B556" s="8">
        <v>45708</v>
      </c>
      <c r="C556" s="1" t="s">
        <v>25</v>
      </c>
      <c r="D556" t="s">
        <v>116</v>
      </c>
      <c r="E556" t="s">
        <v>117</v>
      </c>
      <c r="F556" s="1" t="s">
        <v>28</v>
      </c>
      <c r="G556" t="s">
        <v>9</v>
      </c>
      <c r="H556" s="1">
        <v>1</v>
      </c>
    </row>
    <row r="557" spans="1:9" hidden="1" x14ac:dyDescent="0.25">
      <c r="A557" s="1" t="s">
        <v>2</v>
      </c>
      <c r="B557" s="8">
        <v>45708</v>
      </c>
      <c r="C557" s="1" t="s">
        <v>291</v>
      </c>
      <c r="D557" t="s">
        <v>419</v>
      </c>
      <c r="E557" t="s">
        <v>27</v>
      </c>
      <c r="F557" s="1" t="s">
        <v>28</v>
      </c>
      <c r="G557" t="s">
        <v>9</v>
      </c>
      <c r="H557" s="1">
        <v>1</v>
      </c>
    </row>
    <row r="558" spans="1:9" hidden="1" x14ac:dyDescent="0.25">
      <c r="A558" s="1" t="s">
        <v>3</v>
      </c>
      <c r="B558" s="8">
        <v>45708</v>
      </c>
      <c r="C558" s="1" t="s">
        <v>25</v>
      </c>
      <c r="D558" t="s">
        <v>110</v>
      </c>
      <c r="E558" t="s">
        <v>111</v>
      </c>
      <c r="F558" s="1" t="s">
        <v>28</v>
      </c>
      <c r="G558" t="s">
        <v>12</v>
      </c>
      <c r="H558" s="1">
        <v>2</v>
      </c>
    </row>
    <row r="559" spans="1:9" hidden="1" x14ac:dyDescent="0.25">
      <c r="A559" s="1" t="s">
        <v>4</v>
      </c>
      <c r="B559" s="8">
        <v>45708</v>
      </c>
      <c r="C559" s="1" t="s">
        <v>143</v>
      </c>
      <c r="D559" t="s">
        <v>114</v>
      </c>
      <c r="E559" t="s">
        <v>115</v>
      </c>
      <c r="F559" s="1" t="s">
        <v>28</v>
      </c>
      <c r="G559" t="s">
        <v>9</v>
      </c>
      <c r="H559" s="1">
        <v>3</v>
      </c>
      <c r="I559"/>
    </row>
    <row r="560" spans="1:9" hidden="1" x14ac:dyDescent="0.25">
      <c r="A560" s="13" t="s">
        <v>5</v>
      </c>
      <c r="B560" s="8">
        <v>45708</v>
      </c>
      <c r="C560" s="1" t="s">
        <v>25</v>
      </c>
      <c r="D560" t="s">
        <v>121</v>
      </c>
      <c r="E560" t="s">
        <v>122</v>
      </c>
      <c r="F560" s="1" t="s">
        <v>28</v>
      </c>
      <c r="G560" t="s">
        <v>76</v>
      </c>
      <c r="H560" s="1">
        <v>2</v>
      </c>
    </row>
    <row r="561" spans="1:9" hidden="1" x14ac:dyDescent="0.25">
      <c r="A561" s="13" t="s">
        <v>5</v>
      </c>
      <c r="B561" s="8">
        <v>45708</v>
      </c>
      <c r="C561" s="1" t="s">
        <v>25</v>
      </c>
      <c r="D561" t="s">
        <v>121</v>
      </c>
      <c r="E561" t="s">
        <v>123</v>
      </c>
      <c r="F561" s="1" t="s">
        <v>28</v>
      </c>
      <c r="G561" t="s">
        <v>76</v>
      </c>
      <c r="H561" s="1">
        <v>2</v>
      </c>
    </row>
    <row r="562" spans="1:9" hidden="1" x14ac:dyDescent="0.25">
      <c r="A562" s="13" t="s">
        <v>5</v>
      </c>
      <c r="B562" s="8">
        <v>45708</v>
      </c>
      <c r="C562" s="1" t="s">
        <v>124</v>
      </c>
      <c r="D562" t="s">
        <v>125</v>
      </c>
      <c r="E562" t="s">
        <v>126</v>
      </c>
      <c r="F562" s="1" t="s">
        <v>66</v>
      </c>
      <c r="G562" t="s">
        <v>11</v>
      </c>
      <c r="H562" s="1">
        <v>2</v>
      </c>
    </row>
    <row r="563" spans="1:9" hidden="1" x14ac:dyDescent="0.25">
      <c r="A563" s="13" t="s">
        <v>5</v>
      </c>
      <c r="B563" s="8">
        <v>45708</v>
      </c>
      <c r="C563" s="1" t="s">
        <v>124</v>
      </c>
      <c r="D563" t="s">
        <v>125</v>
      </c>
      <c r="E563" t="s">
        <v>127</v>
      </c>
      <c r="F563" s="1" t="s">
        <v>66</v>
      </c>
      <c r="G563" t="s">
        <v>11</v>
      </c>
      <c r="H563" s="1">
        <v>3</v>
      </c>
    </row>
    <row r="564" spans="1:9" hidden="1" x14ac:dyDescent="0.25">
      <c r="A564" s="1" t="s">
        <v>54</v>
      </c>
      <c r="B564" s="8">
        <v>45708</v>
      </c>
      <c r="C564" s="1" t="s">
        <v>168</v>
      </c>
      <c r="D564" t="s">
        <v>526</v>
      </c>
      <c r="E564" t="s">
        <v>527</v>
      </c>
      <c r="F564" s="1" t="s">
        <v>28</v>
      </c>
      <c r="G564" t="s">
        <v>528</v>
      </c>
    </row>
    <row r="565" spans="1:9" hidden="1" x14ac:dyDescent="0.25">
      <c r="A565" s="10">
        <v>1</v>
      </c>
      <c r="B565" s="8">
        <v>45709</v>
      </c>
      <c r="C565" s="1" t="s">
        <v>25</v>
      </c>
      <c r="D565" t="s">
        <v>89</v>
      </c>
      <c r="E565" t="s">
        <v>90</v>
      </c>
      <c r="F565" s="1" t="s">
        <v>66</v>
      </c>
      <c r="G565" t="s">
        <v>11</v>
      </c>
      <c r="H565" s="1">
        <v>3</v>
      </c>
    </row>
    <row r="566" spans="1:9" hidden="1" x14ac:dyDescent="0.25">
      <c r="A566" s="10">
        <v>1</v>
      </c>
      <c r="B566" s="8">
        <v>45709</v>
      </c>
      <c r="C566" s="1" t="s">
        <v>25</v>
      </c>
      <c r="D566" t="s">
        <v>89</v>
      </c>
      <c r="E566" t="s">
        <v>91</v>
      </c>
      <c r="F566" s="1" t="s">
        <v>66</v>
      </c>
      <c r="G566" t="s">
        <v>11</v>
      </c>
      <c r="H566" s="1">
        <v>4</v>
      </c>
    </row>
    <row r="567" spans="1:9" hidden="1" x14ac:dyDescent="0.25">
      <c r="A567" s="40">
        <v>2</v>
      </c>
      <c r="B567" s="8">
        <v>45709</v>
      </c>
      <c r="C567" s="1" t="s">
        <v>48</v>
      </c>
      <c r="D567" t="s">
        <v>95</v>
      </c>
      <c r="E567" t="s">
        <v>96</v>
      </c>
      <c r="F567" s="1" t="s">
        <v>28</v>
      </c>
      <c r="G567" t="s">
        <v>76</v>
      </c>
      <c r="H567" s="1">
        <v>3</v>
      </c>
      <c r="I567"/>
    </row>
    <row r="568" spans="1:9" hidden="1" x14ac:dyDescent="0.25">
      <c r="A568" s="40">
        <v>2</v>
      </c>
      <c r="B568" s="8">
        <v>45709</v>
      </c>
      <c r="C568" s="1" t="s">
        <v>48</v>
      </c>
      <c r="D568" t="s">
        <v>97</v>
      </c>
      <c r="E568" t="s">
        <v>98</v>
      </c>
      <c r="F568" s="1" t="s">
        <v>66</v>
      </c>
      <c r="G568" t="s">
        <v>12</v>
      </c>
      <c r="H568" s="1">
        <v>2</v>
      </c>
    </row>
    <row r="569" spans="1:9" hidden="1" x14ac:dyDescent="0.25">
      <c r="A569" s="1">
        <v>3</v>
      </c>
      <c r="B569" s="8">
        <v>45709</v>
      </c>
      <c r="C569" s="1" t="s">
        <v>544</v>
      </c>
      <c r="D569" t="s">
        <v>116</v>
      </c>
      <c r="E569" t="s">
        <v>545</v>
      </c>
      <c r="F569" s="1" t="s">
        <v>28</v>
      </c>
      <c r="G569" t="s">
        <v>169</v>
      </c>
    </row>
    <row r="570" spans="1:9" hidden="1" x14ac:dyDescent="0.25">
      <c r="A570" s="1">
        <v>5</v>
      </c>
      <c r="B570" s="8">
        <v>45709</v>
      </c>
      <c r="C570" s="1" t="s">
        <v>25</v>
      </c>
      <c r="D570" t="s">
        <v>269</v>
      </c>
      <c r="E570" t="s">
        <v>459</v>
      </c>
      <c r="F570" s="1" t="s">
        <v>28</v>
      </c>
      <c r="G570" t="s">
        <v>439</v>
      </c>
    </row>
    <row r="571" spans="1:9" hidden="1" x14ac:dyDescent="0.25">
      <c r="A571" s="1">
        <v>6</v>
      </c>
      <c r="B571" s="8">
        <v>45709</v>
      </c>
      <c r="C571" s="1" t="s">
        <v>92</v>
      </c>
      <c r="D571" t="s">
        <v>28</v>
      </c>
      <c r="E571" t="s">
        <v>536</v>
      </c>
      <c r="F571" s="1" t="s">
        <v>28</v>
      </c>
      <c r="G571" t="s">
        <v>169</v>
      </c>
      <c r="I571"/>
    </row>
    <row r="572" spans="1:9" hidden="1" x14ac:dyDescent="0.25">
      <c r="A572" s="1">
        <v>8</v>
      </c>
      <c r="B572" s="8">
        <v>45709</v>
      </c>
      <c r="C572" s="1" t="s">
        <v>92</v>
      </c>
      <c r="D572" t="s">
        <v>56</v>
      </c>
      <c r="E572" t="s">
        <v>530</v>
      </c>
      <c r="F572" s="1" t="s">
        <v>28</v>
      </c>
      <c r="G572" t="s">
        <v>11</v>
      </c>
      <c r="H572" s="1">
        <v>2</v>
      </c>
    </row>
    <row r="573" spans="1:9" hidden="1" x14ac:dyDescent="0.25">
      <c r="A573" s="1">
        <v>9</v>
      </c>
      <c r="B573" s="8">
        <v>45709</v>
      </c>
      <c r="C573" s="1" t="s">
        <v>512</v>
      </c>
      <c r="D573" t="s">
        <v>516</v>
      </c>
      <c r="E573" t="s">
        <v>513</v>
      </c>
      <c r="F573" s="1" t="s">
        <v>28</v>
      </c>
      <c r="G573" t="s">
        <v>407</v>
      </c>
    </row>
    <row r="574" spans="1:9" hidden="1" x14ac:dyDescent="0.25">
      <c r="A574" s="1">
        <v>10</v>
      </c>
      <c r="B574" s="8">
        <v>45709</v>
      </c>
      <c r="C574" s="1" t="s">
        <v>25</v>
      </c>
      <c r="D574" t="s">
        <v>52</v>
      </c>
      <c r="E574" t="s">
        <v>78</v>
      </c>
      <c r="F574" s="1" t="s">
        <v>28</v>
      </c>
      <c r="G574" t="s">
        <v>13</v>
      </c>
      <c r="H574" s="1">
        <v>2</v>
      </c>
    </row>
    <row r="575" spans="1:9" hidden="1" x14ac:dyDescent="0.25">
      <c r="A575" s="1">
        <v>12</v>
      </c>
      <c r="B575" s="8">
        <v>45709</v>
      </c>
      <c r="C575" s="1" t="s">
        <v>25</v>
      </c>
      <c r="D575" t="s">
        <v>112</v>
      </c>
      <c r="E575" t="s">
        <v>113</v>
      </c>
      <c r="F575" s="1" t="s">
        <v>66</v>
      </c>
      <c r="G575" t="s">
        <v>12</v>
      </c>
      <c r="H575" s="1">
        <v>3</v>
      </c>
    </row>
    <row r="576" spans="1:9" hidden="1" x14ac:dyDescent="0.25">
      <c r="A576" s="41" t="s">
        <v>3</v>
      </c>
      <c r="B576" s="8">
        <v>45709</v>
      </c>
      <c r="C576" s="1" t="s">
        <v>25</v>
      </c>
      <c r="D576" t="s">
        <v>84</v>
      </c>
      <c r="E576" t="s">
        <v>85</v>
      </c>
      <c r="F576" s="1" t="s">
        <v>66</v>
      </c>
      <c r="G576" t="s">
        <v>12</v>
      </c>
      <c r="H576" s="1">
        <v>1</v>
      </c>
    </row>
    <row r="577" spans="1:9" hidden="1" x14ac:dyDescent="0.25">
      <c r="A577" s="41" t="s">
        <v>3</v>
      </c>
      <c r="B577" s="8">
        <v>45709</v>
      </c>
      <c r="C577" s="1" t="s">
        <v>25</v>
      </c>
      <c r="D577" t="s">
        <v>104</v>
      </c>
      <c r="E577" t="s">
        <v>85</v>
      </c>
      <c r="F577" s="1" t="s">
        <v>28</v>
      </c>
      <c r="G577" t="s">
        <v>11</v>
      </c>
      <c r="H577" s="1">
        <v>1</v>
      </c>
    </row>
    <row r="578" spans="1:9" hidden="1" x14ac:dyDescent="0.25">
      <c r="A578" s="1" t="s">
        <v>4</v>
      </c>
      <c r="B578" s="8">
        <v>45709</v>
      </c>
      <c r="C578" s="1" t="s">
        <v>25</v>
      </c>
      <c r="D578" t="s">
        <v>35</v>
      </c>
      <c r="E578" t="s">
        <v>75</v>
      </c>
      <c r="F578" s="1" t="s">
        <v>28</v>
      </c>
      <c r="G578" t="s">
        <v>76</v>
      </c>
      <c r="H578" s="1">
        <v>1</v>
      </c>
      <c r="I578"/>
    </row>
    <row r="579" spans="1:9" hidden="1" x14ac:dyDescent="0.25">
      <c r="A579" s="11" t="s">
        <v>5</v>
      </c>
      <c r="B579" s="8">
        <v>45709</v>
      </c>
      <c r="C579" s="1" t="s">
        <v>25</v>
      </c>
      <c r="D579" t="s">
        <v>74</v>
      </c>
      <c r="E579" t="s">
        <v>75</v>
      </c>
      <c r="F579" s="1" t="s">
        <v>28</v>
      </c>
      <c r="G579" t="s">
        <v>76</v>
      </c>
      <c r="H579" s="1">
        <v>1</v>
      </c>
    </row>
    <row r="580" spans="1:9" hidden="1" x14ac:dyDescent="0.25">
      <c r="A580" s="11" t="s">
        <v>5</v>
      </c>
      <c r="B580" s="8">
        <v>45709</v>
      </c>
      <c r="C580" s="1" t="s">
        <v>25</v>
      </c>
      <c r="D580" t="s">
        <v>74</v>
      </c>
      <c r="E580" t="s">
        <v>99</v>
      </c>
      <c r="F580" s="1" t="s">
        <v>28</v>
      </c>
      <c r="G580" t="s">
        <v>76</v>
      </c>
      <c r="H580" s="1">
        <v>3</v>
      </c>
      <c r="I580"/>
    </row>
    <row r="581" spans="1:9" hidden="1" x14ac:dyDescent="0.25">
      <c r="A581" s="11" t="s">
        <v>5</v>
      </c>
      <c r="B581" s="8">
        <v>45709</v>
      </c>
      <c r="C581" s="1" t="s">
        <v>25</v>
      </c>
      <c r="D581" t="s">
        <v>74</v>
      </c>
      <c r="E581" t="s">
        <v>100</v>
      </c>
      <c r="F581" s="1" t="s">
        <v>28</v>
      </c>
      <c r="G581" t="s">
        <v>76</v>
      </c>
      <c r="H581" s="1">
        <v>3</v>
      </c>
      <c r="I581"/>
    </row>
    <row r="582" spans="1:9" hidden="1" x14ac:dyDescent="0.25">
      <c r="A582" s="1" t="s">
        <v>54</v>
      </c>
      <c r="B582" s="8">
        <v>45709</v>
      </c>
      <c r="C582" s="1" t="s">
        <v>257</v>
      </c>
      <c r="D582" t="s">
        <v>467</v>
      </c>
      <c r="E582" t="s">
        <v>527</v>
      </c>
      <c r="F582" s="1" t="s">
        <v>28</v>
      </c>
      <c r="G582" t="s">
        <v>528</v>
      </c>
    </row>
    <row r="583" spans="1:9" hidden="1" x14ac:dyDescent="0.25">
      <c r="A583" s="1">
        <v>9</v>
      </c>
      <c r="B583" s="8">
        <v>45710</v>
      </c>
      <c r="C583" s="1" t="s">
        <v>25</v>
      </c>
      <c r="D583" t="s">
        <v>517</v>
      </c>
      <c r="E583" t="s">
        <v>513</v>
      </c>
      <c r="F583" s="1" t="s">
        <v>28</v>
      </c>
      <c r="G583" t="s">
        <v>407</v>
      </c>
    </row>
    <row r="584" spans="1:9" hidden="1" x14ac:dyDescent="0.25">
      <c r="A584" s="1">
        <v>1</v>
      </c>
      <c r="B584" s="8">
        <v>45712</v>
      </c>
      <c r="C584" s="1" t="s">
        <v>25</v>
      </c>
      <c r="D584" t="s">
        <v>422</v>
      </c>
      <c r="E584" t="s">
        <v>423</v>
      </c>
      <c r="F584" s="1" t="s">
        <v>28</v>
      </c>
      <c r="G584" t="s">
        <v>12</v>
      </c>
    </row>
    <row r="585" spans="1:9" hidden="1" x14ac:dyDescent="0.25">
      <c r="A585" s="20">
        <v>2</v>
      </c>
      <c r="B585" s="8">
        <v>45712</v>
      </c>
      <c r="C585" s="1" t="s">
        <v>25</v>
      </c>
      <c r="D585" t="s">
        <v>216</v>
      </c>
      <c r="E585" t="s">
        <v>217</v>
      </c>
      <c r="F585" s="1" t="s">
        <v>66</v>
      </c>
      <c r="G585" t="s">
        <v>11</v>
      </c>
      <c r="H585" s="1">
        <v>3</v>
      </c>
    </row>
    <row r="586" spans="1:9" hidden="1" x14ac:dyDescent="0.25">
      <c r="A586" s="20">
        <v>2</v>
      </c>
      <c r="B586" s="8">
        <v>45712</v>
      </c>
      <c r="C586" s="1" t="s">
        <v>25</v>
      </c>
      <c r="D586" t="s">
        <v>216</v>
      </c>
      <c r="E586" t="s">
        <v>217</v>
      </c>
      <c r="F586" s="1" t="s">
        <v>66</v>
      </c>
      <c r="G586" t="s">
        <v>11</v>
      </c>
      <c r="H586" s="1">
        <v>4</v>
      </c>
      <c r="I586"/>
    </row>
    <row r="587" spans="1:9" hidden="1" x14ac:dyDescent="0.25">
      <c r="A587" s="1">
        <v>3</v>
      </c>
      <c r="B587" s="8">
        <v>45712</v>
      </c>
      <c r="C587" s="1" t="s">
        <v>143</v>
      </c>
      <c r="D587" t="s">
        <v>114</v>
      </c>
      <c r="E587" t="s">
        <v>115</v>
      </c>
      <c r="F587" s="1" t="s">
        <v>28</v>
      </c>
      <c r="G587" t="s">
        <v>9</v>
      </c>
      <c r="H587" s="1">
        <v>3</v>
      </c>
    </row>
    <row r="588" spans="1:9" hidden="1" x14ac:dyDescent="0.25">
      <c r="A588" s="1">
        <v>3</v>
      </c>
      <c r="B588" s="8">
        <v>45712</v>
      </c>
      <c r="C588" s="1" t="s">
        <v>25</v>
      </c>
      <c r="D588" t="s">
        <v>116</v>
      </c>
      <c r="E588" t="s">
        <v>117</v>
      </c>
      <c r="F588" s="1" t="s">
        <v>28</v>
      </c>
      <c r="G588" t="s">
        <v>9</v>
      </c>
    </row>
    <row r="589" spans="1:9" hidden="1" x14ac:dyDescent="0.25">
      <c r="A589" s="1">
        <v>5</v>
      </c>
      <c r="B589" s="8">
        <v>45712</v>
      </c>
      <c r="C589" s="1" t="s">
        <v>25</v>
      </c>
      <c r="D589" t="s">
        <v>243</v>
      </c>
      <c r="E589" t="s">
        <v>244</v>
      </c>
      <c r="F589" s="1" t="s">
        <v>28</v>
      </c>
      <c r="G589" t="s">
        <v>9</v>
      </c>
    </row>
    <row r="590" spans="1:9" hidden="1" x14ac:dyDescent="0.25">
      <c r="A590" s="1">
        <v>6</v>
      </c>
      <c r="B590" s="8">
        <v>45712</v>
      </c>
      <c r="C590" s="1" t="s">
        <v>464</v>
      </c>
      <c r="D590" t="s">
        <v>135</v>
      </c>
      <c r="E590" t="s">
        <v>465</v>
      </c>
      <c r="F590" s="1" t="s">
        <v>28</v>
      </c>
      <c r="G590" t="s">
        <v>436</v>
      </c>
      <c r="H590" s="1" t="s">
        <v>28</v>
      </c>
      <c r="I590" s="1" t="s">
        <v>198</v>
      </c>
    </row>
    <row r="591" spans="1:9" hidden="1" x14ac:dyDescent="0.25">
      <c r="A591" s="1">
        <v>10</v>
      </c>
      <c r="B591" s="8">
        <v>45712</v>
      </c>
      <c r="C591" s="1" t="s">
        <v>143</v>
      </c>
      <c r="D591" t="s">
        <v>245</v>
      </c>
      <c r="E591" t="s">
        <v>246</v>
      </c>
      <c r="F591" s="1" t="s">
        <v>28</v>
      </c>
      <c r="G591" t="s">
        <v>13</v>
      </c>
      <c r="H591" s="1">
        <v>1</v>
      </c>
    </row>
    <row r="592" spans="1:9" hidden="1" x14ac:dyDescent="0.25">
      <c r="A592" s="1" t="s">
        <v>2</v>
      </c>
      <c r="B592" s="8">
        <v>45712</v>
      </c>
      <c r="C592" s="1" t="s">
        <v>25</v>
      </c>
      <c r="D592" s="28" t="s">
        <v>80</v>
      </c>
      <c r="E592" t="s">
        <v>113</v>
      </c>
      <c r="F592" s="1" t="s">
        <v>28</v>
      </c>
      <c r="G592" t="s">
        <v>11</v>
      </c>
      <c r="H592" s="1">
        <v>2</v>
      </c>
    </row>
    <row r="593" spans="1:9" hidden="1" x14ac:dyDescent="0.25">
      <c r="A593" s="1" t="s">
        <v>3</v>
      </c>
      <c r="B593" s="8">
        <v>45712</v>
      </c>
      <c r="C593" s="1" t="s">
        <v>143</v>
      </c>
      <c r="D593" t="s">
        <v>390</v>
      </c>
      <c r="E593" t="s">
        <v>391</v>
      </c>
      <c r="F593" s="1" t="s">
        <v>206</v>
      </c>
      <c r="G593" t="s">
        <v>12</v>
      </c>
      <c r="H593" s="1">
        <v>1</v>
      </c>
      <c r="I593"/>
    </row>
    <row r="594" spans="1:9" hidden="1" x14ac:dyDescent="0.25">
      <c r="A594" s="13" t="s">
        <v>4</v>
      </c>
      <c r="B594" s="8">
        <v>45712</v>
      </c>
      <c r="C594" s="1" t="s">
        <v>25</v>
      </c>
      <c r="D594" t="s">
        <v>224</v>
      </c>
      <c r="E594" t="s">
        <v>225</v>
      </c>
      <c r="F594" s="1" t="s">
        <v>166</v>
      </c>
      <c r="G594" t="s">
        <v>12</v>
      </c>
      <c r="H594" s="1">
        <v>3</v>
      </c>
      <c r="I594"/>
    </row>
    <row r="595" spans="1:9" ht="15" hidden="1" customHeight="1" x14ac:dyDescent="0.25">
      <c r="A595" s="13" t="s">
        <v>4</v>
      </c>
      <c r="B595" s="8">
        <v>45712</v>
      </c>
      <c r="C595" s="1" t="s">
        <v>25</v>
      </c>
      <c r="D595" t="s">
        <v>226</v>
      </c>
      <c r="E595" t="s">
        <v>225</v>
      </c>
      <c r="F595" s="1" t="s">
        <v>134</v>
      </c>
      <c r="G595" t="s">
        <v>12</v>
      </c>
      <c r="H595" s="1">
        <v>3</v>
      </c>
      <c r="I595"/>
    </row>
    <row r="596" spans="1:9" hidden="1" x14ac:dyDescent="0.25">
      <c r="A596" s="1">
        <v>2</v>
      </c>
      <c r="B596" s="8">
        <v>45713</v>
      </c>
      <c r="C596" s="1" t="s">
        <v>477</v>
      </c>
      <c r="D596" t="s">
        <v>52</v>
      </c>
      <c r="E596" t="s">
        <v>552</v>
      </c>
      <c r="F596" s="1" t="s">
        <v>28</v>
      </c>
      <c r="G596" t="s">
        <v>13</v>
      </c>
      <c r="I596"/>
    </row>
    <row r="597" spans="1:9" hidden="1" x14ac:dyDescent="0.25">
      <c r="A597" s="1">
        <v>3</v>
      </c>
      <c r="B597" s="8">
        <v>45713</v>
      </c>
      <c r="C597" s="1" t="s">
        <v>143</v>
      </c>
      <c r="D597" t="s">
        <v>114</v>
      </c>
      <c r="E597" t="s">
        <v>115</v>
      </c>
      <c r="F597" s="1" t="s">
        <v>28</v>
      </c>
      <c r="G597" t="s">
        <v>9</v>
      </c>
      <c r="H597" s="1">
        <v>3</v>
      </c>
    </row>
    <row r="598" spans="1:9" hidden="1" x14ac:dyDescent="0.25">
      <c r="A598" s="1">
        <v>3</v>
      </c>
      <c r="B598" s="8">
        <v>45713</v>
      </c>
      <c r="C598" s="1" t="s">
        <v>257</v>
      </c>
      <c r="D598" t="s">
        <v>334</v>
      </c>
      <c r="E598" t="s">
        <v>324</v>
      </c>
      <c r="F598" s="1" t="s">
        <v>134</v>
      </c>
      <c r="G598" t="s">
        <v>11</v>
      </c>
    </row>
    <row r="599" spans="1:9" hidden="1" x14ac:dyDescent="0.25">
      <c r="A599" s="1">
        <v>5</v>
      </c>
      <c r="B599" s="8">
        <v>45713</v>
      </c>
      <c r="C599" s="1" t="s">
        <v>168</v>
      </c>
      <c r="D599" t="s">
        <v>132</v>
      </c>
      <c r="E599" t="s">
        <v>540</v>
      </c>
      <c r="F599" s="1" t="s">
        <v>134</v>
      </c>
      <c r="G599" t="s">
        <v>11</v>
      </c>
      <c r="H599" s="1">
        <v>4</v>
      </c>
    </row>
    <row r="600" spans="1:9" hidden="1" x14ac:dyDescent="0.25">
      <c r="A600" s="1">
        <v>6</v>
      </c>
      <c r="B600" s="8">
        <v>45713</v>
      </c>
      <c r="C600" s="1" t="s">
        <v>464</v>
      </c>
      <c r="D600" t="s">
        <v>135</v>
      </c>
      <c r="E600" t="s">
        <v>465</v>
      </c>
      <c r="F600" s="1" t="s">
        <v>28</v>
      </c>
      <c r="G600" t="s">
        <v>436</v>
      </c>
    </row>
    <row r="601" spans="1:9" hidden="1" x14ac:dyDescent="0.25">
      <c r="A601" s="1">
        <v>7</v>
      </c>
      <c r="B601" s="8">
        <v>45713</v>
      </c>
      <c r="C601" s="1" t="s">
        <v>107</v>
      </c>
      <c r="D601" t="s">
        <v>382</v>
      </c>
      <c r="E601" t="s">
        <v>324</v>
      </c>
      <c r="F601" s="1" t="s">
        <v>166</v>
      </c>
      <c r="G601" t="s">
        <v>12</v>
      </c>
    </row>
    <row r="602" spans="1:9" hidden="1" x14ac:dyDescent="0.25">
      <c r="A602" s="1">
        <v>8</v>
      </c>
      <c r="B602" s="8">
        <v>45713</v>
      </c>
      <c r="C602" s="1" t="s">
        <v>25</v>
      </c>
      <c r="D602" t="s">
        <v>31</v>
      </c>
      <c r="E602" t="str">
        <f>UPPER("Amministrazione e Gestione Aziendale")</f>
        <v>AMMINISTRAZIONE E GESTIONE AZIENDALE</v>
      </c>
      <c r="F602" s="1" t="s">
        <v>28</v>
      </c>
      <c r="G602" t="s">
        <v>12</v>
      </c>
    </row>
    <row r="603" spans="1:9" hidden="1" x14ac:dyDescent="0.25">
      <c r="A603" s="1">
        <v>9</v>
      </c>
      <c r="B603" s="8">
        <v>45713</v>
      </c>
      <c r="C603" s="1" t="s">
        <v>257</v>
      </c>
      <c r="D603" t="s">
        <v>550</v>
      </c>
      <c r="E603" t="s">
        <v>551</v>
      </c>
      <c r="F603" s="1" t="s">
        <v>28</v>
      </c>
      <c r="G603" t="s">
        <v>416</v>
      </c>
    </row>
    <row r="604" spans="1:9" hidden="1" x14ac:dyDescent="0.25">
      <c r="A604" s="1">
        <v>10</v>
      </c>
      <c r="B604" s="8">
        <v>45713</v>
      </c>
      <c r="C604" s="1" t="s">
        <v>25</v>
      </c>
      <c r="D604" t="s">
        <v>125</v>
      </c>
      <c r="E604" t="s">
        <v>127</v>
      </c>
      <c r="F604" s="1" t="s">
        <v>66</v>
      </c>
      <c r="G604" t="s">
        <v>11</v>
      </c>
    </row>
    <row r="605" spans="1:9" hidden="1" x14ac:dyDescent="0.25">
      <c r="A605" s="1" t="s">
        <v>2</v>
      </c>
      <c r="B605" s="8">
        <v>45713</v>
      </c>
      <c r="C605" s="1" t="s">
        <v>25</v>
      </c>
      <c r="D605" t="s">
        <v>462</v>
      </c>
      <c r="E605" t="s">
        <v>165</v>
      </c>
      <c r="F605" s="1" t="s">
        <v>66</v>
      </c>
      <c r="G605" t="s">
        <v>12</v>
      </c>
    </row>
    <row r="606" spans="1:9" hidden="1" x14ac:dyDescent="0.25">
      <c r="A606" s="14" t="s">
        <v>3</v>
      </c>
      <c r="B606" s="8">
        <v>45713</v>
      </c>
      <c r="C606" s="1" t="s">
        <v>143</v>
      </c>
      <c r="D606" t="s">
        <v>151</v>
      </c>
      <c r="E606" t="s">
        <v>152</v>
      </c>
      <c r="F606" s="1" t="s">
        <v>28</v>
      </c>
      <c r="G606" t="s">
        <v>76</v>
      </c>
    </row>
    <row r="607" spans="1:9" hidden="1" x14ac:dyDescent="0.25">
      <c r="A607" s="14" t="s">
        <v>3</v>
      </c>
      <c r="B607" s="8">
        <v>45713</v>
      </c>
      <c r="C607" s="1" t="s">
        <v>143</v>
      </c>
      <c r="D607" t="s">
        <v>151</v>
      </c>
      <c r="E607" t="s">
        <v>153</v>
      </c>
      <c r="F607" s="1" t="s">
        <v>28</v>
      </c>
      <c r="G607" t="s">
        <v>12</v>
      </c>
    </row>
    <row r="608" spans="1:9" hidden="1" x14ac:dyDescent="0.25">
      <c r="A608" s="40">
        <v>1</v>
      </c>
      <c r="B608" s="8">
        <v>45714</v>
      </c>
      <c r="C608" s="1" t="s">
        <v>143</v>
      </c>
      <c r="D608" t="s">
        <v>181</v>
      </c>
      <c r="E608" t="s">
        <v>182</v>
      </c>
      <c r="F608" s="1" t="s">
        <v>28</v>
      </c>
      <c r="G608" t="s">
        <v>11</v>
      </c>
      <c r="H608" s="1">
        <v>3</v>
      </c>
    </row>
    <row r="609" spans="1:9" hidden="1" x14ac:dyDescent="0.25">
      <c r="A609" s="40">
        <v>1</v>
      </c>
      <c r="B609" s="8">
        <v>45714</v>
      </c>
      <c r="C609" s="1" t="s">
        <v>143</v>
      </c>
      <c r="D609" t="s">
        <v>172</v>
      </c>
      <c r="E609" t="s">
        <v>173</v>
      </c>
      <c r="F609" s="1" t="s">
        <v>28</v>
      </c>
      <c r="G609" t="s">
        <v>15</v>
      </c>
      <c r="H609" s="1">
        <v>1</v>
      </c>
    </row>
    <row r="610" spans="1:9" hidden="1" x14ac:dyDescent="0.25">
      <c r="A610" s="1">
        <v>1</v>
      </c>
      <c r="B610" s="8">
        <v>45714</v>
      </c>
      <c r="C610" s="1" t="s">
        <v>25</v>
      </c>
      <c r="D610" t="s">
        <v>72</v>
      </c>
      <c r="E610" t="s">
        <v>73</v>
      </c>
      <c r="F610" s="1" t="s">
        <v>28</v>
      </c>
      <c r="G610" t="s">
        <v>10</v>
      </c>
      <c r="H610" s="1">
        <v>3</v>
      </c>
    </row>
    <row r="611" spans="1:9" hidden="1" x14ac:dyDescent="0.25">
      <c r="A611" s="1">
        <v>2</v>
      </c>
      <c r="B611" s="8">
        <v>45714</v>
      </c>
      <c r="C611" s="1" t="s">
        <v>143</v>
      </c>
      <c r="D611" t="s">
        <v>139</v>
      </c>
      <c r="E611" t="s">
        <v>140</v>
      </c>
      <c r="F611" s="1" t="s">
        <v>28</v>
      </c>
      <c r="G611" t="s">
        <v>15</v>
      </c>
      <c r="H611" s="1">
        <v>1</v>
      </c>
    </row>
    <row r="612" spans="1:9" hidden="1" x14ac:dyDescent="0.25">
      <c r="A612" s="1">
        <v>2</v>
      </c>
      <c r="B612" s="8">
        <v>45714</v>
      </c>
      <c r="C612" s="1" t="s">
        <v>25</v>
      </c>
      <c r="D612" t="s">
        <v>147</v>
      </c>
      <c r="E612" t="s">
        <v>148</v>
      </c>
      <c r="F612" s="1" t="s">
        <v>66</v>
      </c>
      <c r="G612" t="s">
        <v>11</v>
      </c>
      <c r="H612" s="1">
        <v>1</v>
      </c>
      <c r="I612" s="1" t="s">
        <v>138</v>
      </c>
    </row>
    <row r="613" spans="1:9" hidden="1" x14ac:dyDescent="0.25">
      <c r="A613" s="1">
        <v>3</v>
      </c>
      <c r="B613" s="8">
        <v>45714</v>
      </c>
      <c r="C613" s="1" t="s">
        <v>257</v>
      </c>
      <c r="D613" t="s">
        <v>549</v>
      </c>
      <c r="E613" t="s">
        <v>123</v>
      </c>
      <c r="F613" s="1" t="s">
        <v>28</v>
      </c>
      <c r="G613" t="s">
        <v>76</v>
      </c>
      <c r="H613" s="1">
        <v>2</v>
      </c>
    </row>
    <row r="614" spans="1:9" hidden="1" x14ac:dyDescent="0.25">
      <c r="A614" s="1">
        <v>5</v>
      </c>
      <c r="B614" s="8">
        <v>45714</v>
      </c>
      <c r="C614" s="1" t="s">
        <v>143</v>
      </c>
      <c r="D614" t="s">
        <v>281</v>
      </c>
      <c r="E614" t="s">
        <v>282</v>
      </c>
      <c r="F614" s="1" t="s">
        <v>28</v>
      </c>
      <c r="G614" t="s">
        <v>76</v>
      </c>
      <c r="H614" s="1">
        <v>3</v>
      </c>
      <c r="I614" s="11"/>
    </row>
    <row r="615" spans="1:9" hidden="1" x14ac:dyDescent="0.25">
      <c r="A615" s="1">
        <v>6</v>
      </c>
      <c r="B615" s="8">
        <v>45714</v>
      </c>
      <c r="C615" s="1" t="s">
        <v>464</v>
      </c>
      <c r="D615" t="s">
        <v>135</v>
      </c>
      <c r="E615" t="s">
        <v>473</v>
      </c>
      <c r="F615" s="1" t="s">
        <v>28</v>
      </c>
      <c r="G615" t="s">
        <v>436</v>
      </c>
      <c r="H615" s="1" t="s">
        <v>28</v>
      </c>
      <c r="I615" s="1" t="s">
        <v>198</v>
      </c>
    </row>
    <row r="616" spans="1:9" hidden="1" x14ac:dyDescent="0.25">
      <c r="A616" s="30">
        <v>6</v>
      </c>
      <c r="B616" s="8">
        <v>45714</v>
      </c>
      <c r="C616" s="1" t="s">
        <v>25</v>
      </c>
      <c r="D616" t="s">
        <v>364</v>
      </c>
      <c r="E616" t="s">
        <v>365</v>
      </c>
      <c r="F616" s="1" t="s">
        <v>146</v>
      </c>
      <c r="G616" t="s">
        <v>16</v>
      </c>
      <c r="H616" s="1">
        <v>1</v>
      </c>
    </row>
    <row r="617" spans="1:9" hidden="1" x14ac:dyDescent="0.25">
      <c r="A617" s="30">
        <v>6</v>
      </c>
      <c r="B617" s="8">
        <v>45714</v>
      </c>
      <c r="C617" s="1" t="s">
        <v>25</v>
      </c>
      <c r="D617" t="s">
        <v>366</v>
      </c>
      <c r="E617" t="s">
        <v>367</v>
      </c>
      <c r="F617" s="1" t="s">
        <v>146</v>
      </c>
      <c r="G617" t="s">
        <v>16</v>
      </c>
      <c r="H617" s="1">
        <v>1</v>
      </c>
    </row>
    <row r="618" spans="1:9" hidden="1" x14ac:dyDescent="0.25">
      <c r="A618" s="1">
        <v>7</v>
      </c>
      <c r="B618" s="8">
        <v>45714</v>
      </c>
      <c r="C618" s="1" t="s">
        <v>257</v>
      </c>
      <c r="D618" t="s">
        <v>499</v>
      </c>
      <c r="E618" t="str">
        <f>UPPER("forme farmaceutiche innovative")</f>
        <v>FORME FARMACEUTICHE INNOVATIVE</v>
      </c>
      <c r="F618" t="s">
        <v>28</v>
      </c>
      <c r="G618" t="str">
        <f>UPPER("biotecnologie del farmaco")</f>
        <v>BIOTECNOLOGIE DEL FARMACO</v>
      </c>
    </row>
    <row r="619" spans="1:9" hidden="1" x14ac:dyDescent="0.25">
      <c r="A619" s="1">
        <v>8</v>
      </c>
      <c r="B619" s="8">
        <v>45714</v>
      </c>
      <c r="C619" s="1" t="s">
        <v>143</v>
      </c>
      <c r="D619" t="s">
        <v>67</v>
      </c>
      <c r="E619" t="s">
        <v>68</v>
      </c>
      <c r="F619" s="1" t="s">
        <v>28</v>
      </c>
      <c r="G619" t="s">
        <v>13</v>
      </c>
      <c r="H619" s="1">
        <v>1</v>
      </c>
    </row>
    <row r="620" spans="1:9" hidden="1" x14ac:dyDescent="0.25">
      <c r="A620" s="1">
        <v>8</v>
      </c>
      <c r="B620" s="8">
        <v>45714</v>
      </c>
      <c r="C620" s="1" t="s">
        <v>25</v>
      </c>
      <c r="D620" t="s">
        <v>247</v>
      </c>
      <c r="E620" t="s">
        <v>246</v>
      </c>
      <c r="F620" s="1" t="s">
        <v>28</v>
      </c>
      <c r="G620" t="s">
        <v>13</v>
      </c>
      <c r="H620" s="1">
        <v>1</v>
      </c>
    </row>
    <row r="621" spans="1:9" hidden="1" x14ac:dyDescent="0.25">
      <c r="A621" s="19">
        <v>9</v>
      </c>
      <c r="B621" s="8">
        <v>45714</v>
      </c>
      <c r="C621" s="1" t="s">
        <v>25</v>
      </c>
      <c r="D621" t="s">
        <v>372</v>
      </c>
      <c r="E621" t="s">
        <v>365</v>
      </c>
      <c r="F621" s="1" t="s">
        <v>373</v>
      </c>
      <c r="G621" t="s">
        <v>16</v>
      </c>
      <c r="H621" s="1">
        <v>1</v>
      </c>
    </row>
    <row r="622" spans="1:9" hidden="1" x14ac:dyDescent="0.25">
      <c r="A622" s="19">
        <v>9</v>
      </c>
      <c r="B622" s="8">
        <v>45714</v>
      </c>
      <c r="C622" s="1" t="s">
        <v>25</v>
      </c>
      <c r="D622" t="s">
        <v>174</v>
      </c>
      <c r="E622" t="s">
        <v>367</v>
      </c>
      <c r="F622" s="1" t="s">
        <v>373</v>
      </c>
      <c r="G622" t="s">
        <v>16</v>
      </c>
      <c r="H622" s="1">
        <v>1</v>
      </c>
    </row>
    <row r="623" spans="1:9" hidden="1" x14ac:dyDescent="0.25">
      <c r="A623" s="1">
        <v>10</v>
      </c>
      <c r="B623" s="8">
        <v>45714</v>
      </c>
      <c r="C623" s="1" t="s">
        <v>25</v>
      </c>
      <c r="D623" t="s">
        <v>101</v>
      </c>
      <c r="E623" t="s">
        <v>207</v>
      </c>
      <c r="F623" s="1" t="s">
        <v>280</v>
      </c>
      <c r="G623" t="s">
        <v>76</v>
      </c>
      <c r="H623" s="1">
        <v>1</v>
      </c>
    </row>
    <row r="624" spans="1:9" hidden="1" x14ac:dyDescent="0.25">
      <c r="A624" s="1">
        <v>11</v>
      </c>
      <c r="B624" s="8">
        <v>45714</v>
      </c>
      <c r="C624" s="1" t="s">
        <v>143</v>
      </c>
      <c r="D624" t="s">
        <v>154</v>
      </c>
      <c r="E624" t="s">
        <v>155</v>
      </c>
      <c r="F624" s="1" t="s">
        <v>28</v>
      </c>
      <c r="G624" t="s">
        <v>9</v>
      </c>
      <c r="H624" s="1">
        <v>2</v>
      </c>
    </row>
    <row r="625" spans="1:14" hidden="1" x14ac:dyDescent="0.25">
      <c r="A625" s="1">
        <v>12</v>
      </c>
      <c r="B625" s="8">
        <v>45714</v>
      </c>
      <c r="C625" s="1" t="s">
        <v>25</v>
      </c>
      <c r="D625" t="s">
        <v>283</v>
      </c>
      <c r="E625" t="s">
        <v>188</v>
      </c>
      <c r="F625" s="1" t="s">
        <v>28</v>
      </c>
      <c r="G625" t="s">
        <v>13</v>
      </c>
      <c r="H625" s="1">
        <v>1</v>
      </c>
    </row>
    <row r="626" spans="1:14" hidden="1" x14ac:dyDescent="0.25">
      <c r="A626" s="21" t="s">
        <v>2</v>
      </c>
      <c r="B626" s="8">
        <v>45714</v>
      </c>
      <c r="C626" s="1" t="s">
        <v>59</v>
      </c>
      <c r="D626" t="s">
        <v>56</v>
      </c>
      <c r="E626" t="s">
        <v>236</v>
      </c>
      <c r="F626" s="1" t="s">
        <v>28</v>
      </c>
      <c r="G626" t="s">
        <v>11</v>
      </c>
      <c r="H626" s="1">
        <v>2</v>
      </c>
    </row>
    <row r="627" spans="1:14" hidden="1" x14ac:dyDescent="0.25">
      <c r="A627" s="21" t="s">
        <v>2</v>
      </c>
      <c r="B627" s="8">
        <v>45714</v>
      </c>
      <c r="C627" s="1" t="s">
        <v>59</v>
      </c>
      <c r="D627" t="s">
        <v>56</v>
      </c>
      <c r="E627" t="s">
        <v>237</v>
      </c>
      <c r="F627" s="1" t="s">
        <v>134</v>
      </c>
      <c r="G627" t="s">
        <v>12</v>
      </c>
      <c r="H627" s="1">
        <v>2</v>
      </c>
    </row>
    <row r="628" spans="1:14" hidden="1" x14ac:dyDescent="0.25">
      <c r="A628" s="21" t="s">
        <v>2</v>
      </c>
      <c r="B628" s="8">
        <v>45714</v>
      </c>
      <c r="C628" s="1" t="s">
        <v>59</v>
      </c>
      <c r="D628" t="s">
        <v>238</v>
      </c>
      <c r="E628" t="s">
        <v>239</v>
      </c>
      <c r="F628" s="1" t="s">
        <v>134</v>
      </c>
      <c r="G628" t="s">
        <v>12</v>
      </c>
      <c r="H628" s="1">
        <v>3</v>
      </c>
    </row>
    <row r="629" spans="1:14" hidden="1" x14ac:dyDescent="0.25">
      <c r="A629" s="21" t="s">
        <v>2</v>
      </c>
      <c r="B629" s="8">
        <v>45714</v>
      </c>
      <c r="C629" s="1" t="s">
        <v>59</v>
      </c>
      <c r="D629" t="s">
        <v>60</v>
      </c>
      <c r="E629" t="s">
        <v>240</v>
      </c>
      <c r="F629" s="1" t="s">
        <v>28</v>
      </c>
      <c r="G629" t="s">
        <v>12</v>
      </c>
      <c r="H629" s="1">
        <v>3</v>
      </c>
    </row>
    <row r="630" spans="1:14" hidden="1" x14ac:dyDescent="0.25">
      <c r="A630" s="1" t="s">
        <v>3</v>
      </c>
      <c r="B630" s="8">
        <v>45714</v>
      </c>
      <c r="C630" s="1" t="s">
        <v>59</v>
      </c>
      <c r="D630" t="s">
        <v>470</v>
      </c>
      <c r="E630" t="s">
        <v>336</v>
      </c>
      <c r="F630" s="1" t="s">
        <v>166</v>
      </c>
      <c r="G630" t="s">
        <v>12</v>
      </c>
      <c r="H630" s="1">
        <v>4</v>
      </c>
    </row>
    <row r="631" spans="1:14" hidden="1" x14ac:dyDescent="0.25">
      <c r="A631" s="1" t="s">
        <v>3</v>
      </c>
      <c r="B631" s="8">
        <v>45714</v>
      </c>
      <c r="C631" s="1" t="s">
        <v>59</v>
      </c>
      <c r="D631" t="s">
        <v>467</v>
      </c>
      <c r="E631" t="s">
        <v>336</v>
      </c>
      <c r="F631" s="1" t="s">
        <v>134</v>
      </c>
      <c r="G631" t="s">
        <v>12</v>
      </c>
      <c r="H631" s="1">
        <v>4</v>
      </c>
    </row>
    <row r="632" spans="1:14" hidden="1" x14ac:dyDescent="0.25">
      <c r="A632" s="17" t="s">
        <v>4</v>
      </c>
      <c r="B632" s="8">
        <v>45714</v>
      </c>
      <c r="C632" s="1" t="s">
        <v>143</v>
      </c>
      <c r="D632" t="s">
        <v>177</v>
      </c>
      <c r="E632" t="s">
        <v>178</v>
      </c>
      <c r="F632" s="1" t="s">
        <v>28</v>
      </c>
      <c r="G632" t="s">
        <v>9</v>
      </c>
      <c r="H632" s="1">
        <v>1</v>
      </c>
    </row>
    <row r="633" spans="1:14" hidden="1" x14ac:dyDescent="0.25">
      <c r="A633" s="17" t="s">
        <v>4</v>
      </c>
      <c r="B633" s="8">
        <v>45714</v>
      </c>
      <c r="C633" s="1" t="s">
        <v>143</v>
      </c>
      <c r="D633" t="s">
        <v>177</v>
      </c>
      <c r="E633" t="s">
        <v>178</v>
      </c>
      <c r="F633" s="1" t="s">
        <v>28</v>
      </c>
      <c r="G633" t="s">
        <v>9</v>
      </c>
      <c r="H633" s="1">
        <v>2</v>
      </c>
      <c r="N633" t="s">
        <v>326</v>
      </c>
    </row>
    <row r="634" spans="1:14" hidden="1" x14ac:dyDescent="0.25">
      <c r="A634" s="10" t="s">
        <v>4</v>
      </c>
      <c r="B634" s="8">
        <v>45714</v>
      </c>
      <c r="C634" s="1" t="s">
        <v>257</v>
      </c>
      <c r="D634" t="s">
        <v>258</v>
      </c>
      <c r="E634" t="s">
        <v>126</v>
      </c>
      <c r="F634" s="1" t="s">
        <v>66</v>
      </c>
      <c r="G634" t="s">
        <v>12</v>
      </c>
      <c r="H634" s="1">
        <v>3</v>
      </c>
    </row>
    <row r="635" spans="1:14" hidden="1" x14ac:dyDescent="0.25">
      <c r="A635" s="10" t="s">
        <v>4</v>
      </c>
      <c r="B635" s="8">
        <v>45714</v>
      </c>
      <c r="C635" s="1" t="s">
        <v>257</v>
      </c>
      <c r="D635" t="s">
        <v>259</v>
      </c>
      <c r="E635" t="s">
        <v>237</v>
      </c>
      <c r="F635" s="1" t="s">
        <v>166</v>
      </c>
      <c r="G635" t="s">
        <v>12</v>
      </c>
      <c r="H635" s="1">
        <v>2</v>
      </c>
    </row>
    <row r="636" spans="1:14" hidden="1" x14ac:dyDescent="0.25">
      <c r="A636" s="10" t="s">
        <v>4</v>
      </c>
      <c r="B636" s="8">
        <v>45714</v>
      </c>
      <c r="C636" s="1" t="s">
        <v>257</v>
      </c>
      <c r="D636" t="s">
        <v>259</v>
      </c>
      <c r="E636" t="s">
        <v>260</v>
      </c>
      <c r="F636" s="1" t="s">
        <v>28</v>
      </c>
      <c r="G636" t="s">
        <v>15</v>
      </c>
      <c r="H636" s="1">
        <v>2</v>
      </c>
    </row>
    <row r="637" spans="1:14" hidden="1" x14ac:dyDescent="0.25">
      <c r="A637" s="1" t="s">
        <v>5</v>
      </c>
      <c r="B637" s="8">
        <v>45714</v>
      </c>
      <c r="C637" s="1" t="s">
        <v>25</v>
      </c>
      <c r="D637" t="s">
        <v>149</v>
      </c>
      <c r="E637" t="s">
        <v>150</v>
      </c>
      <c r="F637" s="1" t="s">
        <v>28</v>
      </c>
      <c r="G637" t="s">
        <v>76</v>
      </c>
      <c r="H637" s="1">
        <v>1</v>
      </c>
    </row>
    <row r="638" spans="1:14" hidden="1" x14ac:dyDescent="0.25">
      <c r="A638" s="18" t="s">
        <v>54</v>
      </c>
      <c r="B638" s="8">
        <v>45714</v>
      </c>
      <c r="C638" s="1" t="s">
        <v>25</v>
      </c>
      <c r="D638" t="s">
        <v>64</v>
      </c>
      <c r="E638" t="s">
        <v>156</v>
      </c>
      <c r="F638" s="1" t="s">
        <v>66</v>
      </c>
      <c r="G638" t="s">
        <v>10</v>
      </c>
      <c r="H638" s="1">
        <v>1</v>
      </c>
    </row>
    <row r="639" spans="1:14" hidden="1" x14ac:dyDescent="0.25">
      <c r="A639" s="18" t="s">
        <v>54</v>
      </c>
      <c r="B639" s="8">
        <v>45714</v>
      </c>
      <c r="C639" s="1" t="s">
        <v>25</v>
      </c>
      <c r="D639" t="s">
        <v>64</v>
      </c>
      <c r="E639" t="s">
        <v>157</v>
      </c>
      <c r="F639" s="1" t="s">
        <v>158</v>
      </c>
      <c r="G639" t="s">
        <v>12</v>
      </c>
      <c r="H639" s="1">
        <v>1</v>
      </c>
    </row>
    <row r="640" spans="1:14" hidden="1" x14ac:dyDescent="0.25">
      <c r="A640" s="1">
        <v>1</v>
      </c>
      <c r="B640" s="8">
        <v>45715</v>
      </c>
      <c r="C640" s="1" t="s">
        <v>25</v>
      </c>
      <c r="D640" t="s">
        <v>204</v>
      </c>
      <c r="E640" t="s">
        <v>205</v>
      </c>
      <c r="F640" s="1" t="s">
        <v>206</v>
      </c>
      <c r="G640" t="s">
        <v>9</v>
      </c>
      <c r="H640" s="1">
        <v>1</v>
      </c>
      <c r="I640" s="1" t="s">
        <v>138</v>
      </c>
    </row>
    <row r="641" spans="1:9" hidden="1" x14ac:dyDescent="0.25">
      <c r="A641" s="16">
        <v>2</v>
      </c>
      <c r="B641" s="8">
        <v>45715</v>
      </c>
      <c r="C641" s="1" t="s">
        <v>25</v>
      </c>
      <c r="D641" t="s">
        <v>159</v>
      </c>
      <c r="E641" t="s">
        <v>160</v>
      </c>
      <c r="F641" s="1" t="s">
        <v>28</v>
      </c>
      <c r="G641" t="s">
        <v>13</v>
      </c>
      <c r="H641" s="1">
        <v>1</v>
      </c>
      <c r="I641" s="1" t="s">
        <v>138</v>
      </c>
    </row>
    <row r="642" spans="1:9" hidden="1" x14ac:dyDescent="0.25">
      <c r="A642" s="16">
        <v>2</v>
      </c>
      <c r="B642" s="8">
        <v>45715</v>
      </c>
      <c r="C642" s="1" t="s">
        <v>25</v>
      </c>
      <c r="D642" t="s">
        <v>159</v>
      </c>
      <c r="E642" t="s">
        <v>161</v>
      </c>
      <c r="F642" s="1" t="s">
        <v>28</v>
      </c>
      <c r="G642" t="s">
        <v>13</v>
      </c>
      <c r="H642" s="1">
        <v>1</v>
      </c>
      <c r="I642" s="1" t="s">
        <v>138</v>
      </c>
    </row>
    <row r="643" spans="1:9" hidden="1" x14ac:dyDescent="0.25">
      <c r="A643" s="1">
        <v>3</v>
      </c>
      <c r="B643" s="8">
        <v>45715</v>
      </c>
      <c r="C643" s="1" t="s">
        <v>25</v>
      </c>
      <c r="D643" t="s">
        <v>174</v>
      </c>
      <c r="E643" t="s">
        <v>175</v>
      </c>
      <c r="F643" s="1" t="s">
        <v>28</v>
      </c>
      <c r="G643" t="s">
        <v>15</v>
      </c>
      <c r="H643" s="1">
        <v>1</v>
      </c>
      <c r="I643" s="1" t="s">
        <v>138</v>
      </c>
    </row>
    <row r="644" spans="1:9" hidden="1" x14ac:dyDescent="0.25">
      <c r="A644" s="42">
        <v>5</v>
      </c>
      <c r="B644" s="8">
        <v>45715</v>
      </c>
      <c r="C644" s="1" t="s">
        <v>481</v>
      </c>
      <c r="D644" t="s">
        <v>482</v>
      </c>
      <c r="E644" t="str">
        <f>UPPER("Modelli innovativi per lo studio di patologie intestinali")</f>
        <v>MODELLI INNOVATIVI PER LO STUDIO DI PATOLOGIE INTESTINALI</v>
      </c>
      <c r="F644" s="1" t="s">
        <v>28</v>
      </c>
      <c r="G644" t="s">
        <v>197</v>
      </c>
      <c r="I644" s="1" t="s">
        <v>198</v>
      </c>
    </row>
    <row r="645" spans="1:9" hidden="1" x14ac:dyDescent="0.25">
      <c r="A645" s="42">
        <v>5</v>
      </c>
      <c r="B645" s="8">
        <v>45715</v>
      </c>
      <c r="C645" s="1" t="s">
        <v>479</v>
      </c>
      <c r="D645" t="s">
        <v>480</v>
      </c>
      <c r="E645" t="str">
        <f>UPPER("Valutazione dell'attività analgesica mediante l’impiego di modelli preclinici di dolore acuto e cronico")</f>
        <v>VALUTAZIONE DELL'ATTIVITÀ ANALGESICA MEDIANTE L’IMPIEGO DI MODELLI PRECLINICI DI DOLORE ACUTO E CRONICO</v>
      </c>
      <c r="F645" s="1" t="s">
        <v>28</v>
      </c>
      <c r="G645" t="s">
        <v>197</v>
      </c>
      <c r="I645" s="1" t="s">
        <v>198</v>
      </c>
    </row>
    <row r="646" spans="1:9" hidden="1" x14ac:dyDescent="0.25">
      <c r="A646" s="1">
        <v>5</v>
      </c>
      <c r="B646" s="8">
        <v>45715</v>
      </c>
      <c r="C646" s="1" t="s">
        <v>257</v>
      </c>
      <c r="D646" t="s">
        <v>549</v>
      </c>
      <c r="E646" t="s">
        <v>123</v>
      </c>
      <c r="F646" s="1" t="s">
        <v>28</v>
      </c>
      <c r="G646" t="s">
        <v>76</v>
      </c>
      <c r="H646" s="1">
        <v>2</v>
      </c>
    </row>
    <row r="647" spans="1:9" hidden="1" x14ac:dyDescent="0.25">
      <c r="A647" s="1">
        <v>6</v>
      </c>
      <c r="B647" s="8">
        <v>45715</v>
      </c>
      <c r="C647" s="1" t="s">
        <v>464</v>
      </c>
      <c r="D647" t="s">
        <v>135</v>
      </c>
      <c r="E647" t="s">
        <v>473</v>
      </c>
      <c r="F647" s="1" t="s">
        <v>28</v>
      </c>
      <c r="G647" t="s">
        <v>436</v>
      </c>
      <c r="H647" s="1" t="s">
        <v>28</v>
      </c>
      <c r="I647" s="1" t="s">
        <v>198</v>
      </c>
    </row>
    <row r="648" spans="1:9" hidden="1" x14ac:dyDescent="0.25">
      <c r="A648" s="1">
        <v>6</v>
      </c>
      <c r="B648" s="8">
        <v>45715</v>
      </c>
      <c r="C648" s="1" t="s">
        <v>25</v>
      </c>
      <c r="D648" t="s">
        <v>269</v>
      </c>
      <c r="E648" t="s">
        <v>270</v>
      </c>
      <c r="F648" s="1" t="s">
        <v>28</v>
      </c>
      <c r="G648" t="s">
        <v>12</v>
      </c>
      <c r="H648" s="1">
        <v>5</v>
      </c>
      <c r="I648" s="1" t="s">
        <v>138</v>
      </c>
    </row>
    <row r="649" spans="1:9" hidden="1" x14ac:dyDescent="0.25">
      <c r="A649" s="21">
        <v>7</v>
      </c>
      <c r="B649" s="8">
        <v>45715</v>
      </c>
      <c r="C649" s="1" t="s">
        <v>25</v>
      </c>
      <c r="D649" t="s">
        <v>284</v>
      </c>
      <c r="E649" t="s">
        <v>285</v>
      </c>
      <c r="F649" s="1" t="s">
        <v>28</v>
      </c>
      <c r="G649" t="s">
        <v>76</v>
      </c>
      <c r="H649" s="1">
        <v>3</v>
      </c>
      <c r="I649" s="1" t="s">
        <v>138</v>
      </c>
    </row>
    <row r="650" spans="1:9" hidden="1" x14ac:dyDescent="0.25">
      <c r="A650" s="21">
        <v>7</v>
      </c>
      <c r="B650" s="8">
        <v>45715</v>
      </c>
      <c r="C650" s="1" t="s">
        <v>25</v>
      </c>
      <c r="D650" t="s">
        <v>296</v>
      </c>
      <c r="E650" t="s">
        <v>297</v>
      </c>
      <c r="F650" s="1" t="s">
        <v>66</v>
      </c>
      <c r="G650" t="s">
        <v>11</v>
      </c>
      <c r="H650" s="1">
        <v>4</v>
      </c>
      <c r="I650" s="1" t="s">
        <v>138</v>
      </c>
    </row>
    <row r="651" spans="1:9" hidden="1" x14ac:dyDescent="0.25">
      <c r="A651" s="1">
        <v>8</v>
      </c>
      <c r="B651" s="8">
        <v>45715</v>
      </c>
      <c r="C651" s="1" t="s">
        <v>168</v>
      </c>
      <c r="D651" t="s">
        <v>470</v>
      </c>
      <c r="E651" t="s">
        <v>336</v>
      </c>
      <c r="F651" s="1" t="s">
        <v>166</v>
      </c>
      <c r="G651" t="s">
        <v>12</v>
      </c>
      <c r="H651" s="1">
        <v>2</v>
      </c>
      <c r="I651" s="1" t="s">
        <v>138</v>
      </c>
    </row>
    <row r="652" spans="1:9" hidden="1" x14ac:dyDescent="0.25">
      <c r="A652" s="1">
        <v>8</v>
      </c>
      <c r="B652" s="8">
        <v>45715</v>
      </c>
      <c r="C652" s="1" t="s">
        <v>25</v>
      </c>
      <c r="D652" t="s">
        <v>214</v>
      </c>
      <c r="E652" t="s">
        <v>215</v>
      </c>
      <c r="F652" s="1" t="s">
        <v>66</v>
      </c>
      <c r="G652" t="s">
        <v>11</v>
      </c>
      <c r="H652" s="1">
        <v>3</v>
      </c>
      <c r="I652" s="1" t="s">
        <v>138</v>
      </c>
    </row>
    <row r="653" spans="1:9" hidden="1" x14ac:dyDescent="0.25">
      <c r="A653" s="1">
        <v>9</v>
      </c>
      <c r="B653" s="8">
        <v>45715</v>
      </c>
      <c r="C653" s="1" t="s">
        <v>59</v>
      </c>
      <c r="D653" t="s">
        <v>60</v>
      </c>
      <c r="E653" t="s">
        <v>240</v>
      </c>
      <c r="F653" s="1" t="s">
        <v>28</v>
      </c>
      <c r="G653" t="s">
        <v>12</v>
      </c>
      <c r="H653" s="1">
        <v>2</v>
      </c>
      <c r="I653" s="1" t="s">
        <v>138</v>
      </c>
    </row>
    <row r="654" spans="1:9" hidden="1" x14ac:dyDescent="0.25">
      <c r="A654" s="1">
        <v>10</v>
      </c>
      <c r="B654" s="8">
        <v>45715</v>
      </c>
      <c r="C654" s="1" t="s">
        <v>25</v>
      </c>
      <c r="D654" t="s">
        <v>162</v>
      </c>
      <c r="E654" t="s">
        <v>163</v>
      </c>
      <c r="F654" s="1" t="s">
        <v>66</v>
      </c>
      <c r="G654" t="s">
        <v>76</v>
      </c>
      <c r="H654" s="1">
        <v>3</v>
      </c>
      <c r="I654" s="1" t="s">
        <v>138</v>
      </c>
    </row>
    <row r="655" spans="1:9" hidden="1" x14ac:dyDescent="0.25">
      <c r="A655" s="1">
        <v>11</v>
      </c>
      <c r="B655" s="8">
        <v>45715</v>
      </c>
      <c r="C655" s="1" t="s">
        <v>25</v>
      </c>
      <c r="D655" t="s">
        <v>170</v>
      </c>
      <c r="E655" t="s">
        <v>171</v>
      </c>
      <c r="F655" s="1" t="s">
        <v>28</v>
      </c>
      <c r="G655" t="s">
        <v>11</v>
      </c>
      <c r="H655" s="1">
        <v>2</v>
      </c>
      <c r="I655" s="1" t="s">
        <v>138</v>
      </c>
    </row>
    <row r="656" spans="1:9" hidden="1" x14ac:dyDescent="0.25">
      <c r="A656" s="17">
        <v>12</v>
      </c>
      <c r="B656" s="8">
        <v>45715</v>
      </c>
      <c r="C656" s="1" t="s">
        <v>143</v>
      </c>
      <c r="D656" t="s">
        <v>179</v>
      </c>
      <c r="E656" t="s">
        <v>180</v>
      </c>
      <c r="F656" s="1" t="s">
        <v>66</v>
      </c>
      <c r="G656" t="s">
        <v>12</v>
      </c>
      <c r="H656" s="1">
        <v>3</v>
      </c>
      <c r="I656" s="1" t="s">
        <v>138</v>
      </c>
    </row>
    <row r="657" spans="1:9" hidden="1" x14ac:dyDescent="0.25">
      <c r="A657" s="1">
        <v>12</v>
      </c>
      <c r="B657" s="8">
        <v>45715</v>
      </c>
      <c r="C657" s="1" t="s">
        <v>25</v>
      </c>
      <c r="D657" t="s">
        <v>185</v>
      </c>
      <c r="E657" t="s">
        <v>186</v>
      </c>
      <c r="F657" s="1" t="s">
        <v>28</v>
      </c>
      <c r="G657" t="s">
        <v>12</v>
      </c>
      <c r="H657" s="1">
        <v>4</v>
      </c>
      <c r="I657" s="1" t="s">
        <v>138</v>
      </c>
    </row>
    <row r="658" spans="1:9" hidden="1" x14ac:dyDescent="0.25">
      <c r="A658" s="1" t="s">
        <v>28</v>
      </c>
      <c r="B658" s="8">
        <v>45715</v>
      </c>
      <c r="C658" s="1" t="s">
        <v>25</v>
      </c>
      <c r="D658" t="s">
        <v>286</v>
      </c>
      <c r="E658" t="s">
        <v>287</v>
      </c>
      <c r="F658" s="1" t="s">
        <v>28</v>
      </c>
      <c r="G658" t="s">
        <v>12</v>
      </c>
      <c r="H658" s="1">
        <v>2</v>
      </c>
      <c r="I658" s="1" t="s">
        <v>138</v>
      </c>
    </row>
    <row r="659" spans="1:9" hidden="1" x14ac:dyDescent="0.25">
      <c r="A659" s="13" t="s">
        <v>2</v>
      </c>
      <c r="B659" s="8">
        <v>45715</v>
      </c>
      <c r="C659" s="1" t="s">
        <v>25</v>
      </c>
      <c r="D659" t="s">
        <v>191</v>
      </c>
      <c r="E659" t="s">
        <v>192</v>
      </c>
      <c r="F659" s="1" t="s">
        <v>28</v>
      </c>
      <c r="G659" t="s">
        <v>76</v>
      </c>
      <c r="H659" s="1">
        <v>2</v>
      </c>
      <c r="I659" s="1" t="s">
        <v>138</v>
      </c>
    </row>
    <row r="660" spans="1:9" hidden="1" x14ac:dyDescent="0.25">
      <c r="A660" s="13" t="s">
        <v>2</v>
      </c>
      <c r="B660" s="8">
        <v>45715</v>
      </c>
      <c r="C660" s="1" t="s">
        <v>25</v>
      </c>
      <c r="D660" t="s">
        <v>191</v>
      </c>
      <c r="E660" t="s">
        <v>193</v>
      </c>
      <c r="F660" s="1" t="s">
        <v>28</v>
      </c>
      <c r="G660" t="s">
        <v>13</v>
      </c>
    </row>
    <row r="661" spans="1:9" hidden="1" x14ac:dyDescent="0.25">
      <c r="A661" s="13" t="s">
        <v>2</v>
      </c>
      <c r="B661" s="8">
        <v>45715</v>
      </c>
      <c r="C661" s="1" t="s">
        <v>25</v>
      </c>
      <c r="D661" t="s">
        <v>191</v>
      </c>
      <c r="E661" t="s">
        <v>194</v>
      </c>
      <c r="F661" s="1" t="s">
        <v>28</v>
      </c>
      <c r="G661" t="s">
        <v>13</v>
      </c>
      <c r="H661" s="1">
        <v>1</v>
      </c>
      <c r="I661" s="1" t="s">
        <v>138</v>
      </c>
    </row>
    <row r="662" spans="1:9" hidden="1" x14ac:dyDescent="0.25">
      <c r="A662" s="1" t="s">
        <v>3</v>
      </c>
      <c r="B662" s="8">
        <v>45715</v>
      </c>
      <c r="C662" s="1" t="s">
        <v>477</v>
      </c>
      <c r="D662" t="s">
        <v>478</v>
      </c>
      <c r="E662" t="s">
        <v>328</v>
      </c>
      <c r="G662" t="s">
        <v>12</v>
      </c>
      <c r="H662" s="1">
        <v>1</v>
      </c>
      <c r="I662" s="1" t="s">
        <v>138</v>
      </c>
    </row>
    <row r="663" spans="1:9" hidden="1" x14ac:dyDescent="0.25">
      <c r="A663" s="1" t="s">
        <v>4</v>
      </c>
      <c r="B663" s="8">
        <v>45715</v>
      </c>
      <c r="C663" s="1" t="s">
        <v>25</v>
      </c>
      <c r="D663" t="s">
        <v>183</v>
      </c>
      <c r="E663" t="s">
        <v>184</v>
      </c>
      <c r="F663" s="1" t="s">
        <v>28</v>
      </c>
      <c r="G663" t="s">
        <v>13</v>
      </c>
      <c r="H663" s="1">
        <v>1</v>
      </c>
      <c r="I663" s="1" t="s">
        <v>138</v>
      </c>
    </row>
    <row r="664" spans="1:9" hidden="1" x14ac:dyDescent="0.25">
      <c r="A664" s="24" t="s">
        <v>4</v>
      </c>
      <c r="B664" s="8">
        <v>45715</v>
      </c>
      <c r="C664" s="1" t="s">
        <v>25</v>
      </c>
      <c r="D664" t="s">
        <v>278</v>
      </c>
      <c r="E664" t="s">
        <v>279</v>
      </c>
      <c r="F664" s="1" t="s">
        <v>280</v>
      </c>
      <c r="G664" t="s">
        <v>12</v>
      </c>
      <c r="H664" s="1">
        <v>2</v>
      </c>
      <c r="I664"/>
    </row>
    <row r="665" spans="1:9" hidden="1" x14ac:dyDescent="0.25">
      <c r="A665" s="25" t="s">
        <v>5</v>
      </c>
      <c r="B665" s="8">
        <v>45715</v>
      </c>
      <c r="C665" s="1" t="s">
        <v>59</v>
      </c>
      <c r="D665" t="s">
        <v>283</v>
      </c>
      <c r="E665" t="s">
        <v>279</v>
      </c>
      <c r="F665" s="1" t="s">
        <v>146</v>
      </c>
      <c r="G665" t="s">
        <v>12</v>
      </c>
      <c r="H665" s="1">
        <v>1</v>
      </c>
    </row>
    <row r="666" spans="1:9" hidden="1" x14ac:dyDescent="0.25">
      <c r="A666" s="1">
        <v>1</v>
      </c>
      <c r="B666" s="8">
        <v>45716</v>
      </c>
      <c r="C666" s="1" t="s">
        <v>143</v>
      </c>
      <c r="D666" t="s">
        <v>222</v>
      </c>
      <c r="E666" t="s">
        <v>223</v>
      </c>
      <c r="F666" s="1" t="s">
        <v>28</v>
      </c>
      <c r="G666" t="s">
        <v>9</v>
      </c>
      <c r="H666" s="1">
        <v>3</v>
      </c>
    </row>
    <row r="667" spans="1:9" hidden="1" x14ac:dyDescent="0.25">
      <c r="A667" s="1">
        <v>1</v>
      </c>
      <c r="B667" s="8">
        <v>45716</v>
      </c>
      <c r="C667" s="1" t="s">
        <v>25</v>
      </c>
      <c r="D667" t="s">
        <v>199</v>
      </c>
      <c r="E667" t="s">
        <v>200</v>
      </c>
      <c r="F667" s="1" t="s">
        <v>66</v>
      </c>
      <c r="G667" t="s">
        <v>76</v>
      </c>
      <c r="H667" s="1">
        <v>2</v>
      </c>
      <c r="I667"/>
    </row>
    <row r="668" spans="1:9" hidden="1" x14ac:dyDescent="0.25">
      <c r="A668" s="16">
        <v>2</v>
      </c>
      <c r="B668" s="8">
        <v>45716</v>
      </c>
      <c r="C668" s="1" t="s">
        <v>143</v>
      </c>
      <c r="D668" t="s">
        <v>255</v>
      </c>
      <c r="E668" t="s">
        <v>256</v>
      </c>
      <c r="F668" s="1" t="s">
        <v>28</v>
      </c>
      <c r="G668" t="s">
        <v>11</v>
      </c>
      <c r="H668" s="1">
        <v>5</v>
      </c>
    </row>
    <row r="669" spans="1:9" hidden="1" x14ac:dyDescent="0.25">
      <c r="A669" s="16">
        <v>2</v>
      </c>
      <c r="B669" s="8">
        <v>45716</v>
      </c>
      <c r="C669" s="1" t="s">
        <v>143</v>
      </c>
      <c r="D669" t="s">
        <v>255</v>
      </c>
      <c r="E669" t="s">
        <v>235</v>
      </c>
      <c r="F669" s="1" t="s">
        <v>134</v>
      </c>
      <c r="G669" t="s">
        <v>11</v>
      </c>
      <c r="H669" s="1">
        <v>5</v>
      </c>
    </row>
    <row r="670" spans="1:9" hidden="1" x14ac:dyDescent="0.25">
      <c r="A670" s="1">
        <v>2</v>
      </c>
      <c r="B670" s="8">
        <v>45716</v>
      </c>
      <c r="C670" s="1" t="s">
        <v>25</v>
      </c>
      <c r="D670" t="s">
        <v>50</v>
      </c>
      <c r="E670" t="s">
        <v>227</v>
      </c>
      <c r="F670" s="1" t="s">
        <v>28</v>
      </c>
      <c r="G670" t="s">
        <v>9</v>
      </c>
      <c r="H670" s="1">
        <v>3</v>
      </c>
    </row>
    <row r="671" spans="1:9" hidden="1" x14ac:dyDescent="0.25">
      <c r="A671" s="1">
        <v>3</v>
      </c>
      <c r="B671" s="8">
        <v>45716</v>
      </c>
      <c r="C671" s="1" t="s">
        <v>92</v>
      </c>
      <c r="D671" t="s">
        <v>28</v>
      </c>
      <c r="E671" t="s">
        <v>553</v>
      </c>
      <c r="F671" s="1" t="s">
        <v>28</v>
      </c>
      <c r="G671" t="s">
        <v>469</v>
      </c>
    </row>
    <row r="672" spans="1:9" hidden="1" x14ac:dyDescent="0.25">
      <c r="A672" s="1">
        <v>3</v>
      </c>
      <c r="B672" s="8">
        <v>45716</v>
      </c>
      <c r="C672" s="1" t="s">
        <v>393</v>
      </c>
      <c r="D672" t="s">
        <v>550</v>
      </c>
      <c r="E672" t="s">
        <v>551</v>
      </c>
      <c r="F672" s="1" t="s">
        <v>28</v>
      </c>
      <c r="G672" t="s">
        <v>416</v>
      </c>
    </row>
    <row r="673" spans="1:9" hidden="1" x14ac:dyDescent="0.25">
      <c r="A673" s="11">
        <v>5</v>
      </c>
      <c r="B673" s="8">
        <v>45716</v>
      </c>
      <c r="C673" s="1" t="s">
        <v>143</v>
      </c>
      <c r="D673" t="s">
        <v>400</v>
      </c>
      <c r="E673" t="s">
        <v>401</v>
      </c>
      <c r="F673" s="1" t="s">
        <v>28</v>
      </c>
      <c r="G673" t="s">
        <v>12</v>
      </c>
      <c r="H673" s="1" t="s">
        <v>28</v>
      </c>
      <c r="I673" s="1" t="s">
        <v>198</v>
      </c>
    </row>
    <row r="674" spans="1:9" hidden="1" x14ac:dyDescent="0.25">
      <c r="A674" s="1">
        <v>5</v>
      </c>
      <c r="B674" s="8">
        <v>45716</v>
      </c>
      <c r="C674" s="1" t="s">
        <v>477</v>
      </c>
      <c r="D674" t="s">
        <v>52</v>
      </c>
      <c r="E674" s="46" t="str">
        <f>UPPER("Sviluppo Clinico e Monitoraggio post-marketing del farmaco")</f>
        <v>SVILUPPO CLINICO E MONITORAGGIO POST-MARKETING DEL FARMACO</v>
      </c>
      <c r="F674" s="1" t="s">
        <v>28</v>
      </c>
      <c r="G674" t="s">
        <v>11</v>
      </c>
      <c r="I674"/>
    </row>
    <row r="675" spans="1:9" hidden="1" x14ac:dyDescent="0.25">
      <c r="A675" s="1">
        <v>6</v>
      </c>
      <c r="B675" s="8">
        <v>45716</v>
      </c>
      <c r="C675" s="1" t="s">
        <v>464</v>
      </c>
      <c r="D675" t="s">
        <v>135</v>
      </c>
      <c r="E675" t="s">
        <v>473</v>
      </c>
      <c r="F675" s="1" t="s">
        <v>28</v>
      </c>
      <c r="G675" t="s">
        <v>436</v>
      </c>
      <c r="H675" s="1">
        <v>3</v>
      </c>
    </row>
    <row r="676" spans="1:9" hidden="1" x14ac:dyDescent="0.25">
      <c r="A676" s="1">
        <v>6</v>
      </c>
      <c r="B676" s="8">
        <v>45716</v>
      </c>
      <c r="C676" s="1" t="s">
        <v>25</v>
      </c>
      <c r="D676" t="s">
        <v>380</v>
      </c>
      <c r="E676" t="s">
        <v>381</v>
      </c>
      <c r="F676" s="1" t="s">
        <v>66</v>
      </c>
      <c r="G676" t="s">
        <v>11</v>
      </c>
      <c r="H676" s="1">
        <v>3</v>
      </c>
    </row>
    <row r="677" spans="1:9" hidden="1" x14ac:dyDescent="0.25">
      <c r="A677" s="1">
        <v>7</v>
      </c>
      <c r="B677" s="8">
        <v>45716</v>
      </c>
      <c r="C677" s="1" t="s">
        <v>25</v>
      </c>
      <c r="D677" t="s">
        <v>231</v>
      </c>
      <c r="E677" t="s">
        <v>232</v>
      </c>
      <c r="F677" s="1" t="s">
        <v>28</v>
      </c>
      <c r="G677" t="s">
        <v>9</v>
      </c>
      <c r="H677" s="1">
        <v>2</v>
      </c>
    </row>
    <row r="678" spans="1:9" hidden="1" x14ac:dyDescent="0.25">
      <c r="A678" s="19">
        <v>8</v>
      </c>
      <c r="B678" s="8">
        <v>45716</v>
      </c>
      <c r="C678" s="1" t="s">
        <v>25</v>
      </c>
      <c r="D678" t="s">
        <v>211</v>
      </c>
      <c r="E678" t="s">
        <v>212</v>
      </c>
      <c r="F678" s="1" t="s">
        <v>28</v>
      </c>
      <c r="G678" t="s">
        <v>76</v>
      </c>
      <c r="H678" s="1">
        <v>2</v>
      </c>
    </row>
    <row r="679" spans="1:9" hidden="1" x14ac:dyDescent="0.25">
      <c r="A679" s="19">
        <v>8</v>
      </c>
      <c r="B679" s="8">
        <v>45716</v>
      </c>
      <c r="C679" s="1" t="s">
        <v>25</v>
      </c>
      <c r="D679" t="s">
        <v>211</v>
      </c>
      <c r="E679" t="s">
        <v>213</v>
      </c>
      <c r="F679" s="1" t="s">
        <v>28</v>
      </c>
      <c r="G679" t="s">
        <v>15</v>
      </c>
      <c r="H679" s="1">
        <v>2</v>
      </c>
    </row>
    <row r="680" spans="1:9" hidden="1" x14ac:dyDescent="0.25">
      <c r="A680" s="1">
        <v>9</v>
      </c>
      <c r="B680" s="8">
        <v>45716</v>
      </c>
      <c r="C680" s="1" t="s">
        <v>512</v>
      </c>
      <c r="D680" t="s">
        <v>515</v>
      </c>
      <c r="E680" t="s">
        <v>513</v>
      </c>
      <c r="F680" s="1" t="s">
        <v>28</v>
      </c>
      <c r="G680" t="s">
        <v>407</v>
      </c>
      <c r="H680" s="1">
        <v>3</v>
      </c>
    </row>
    <row r="681" spans="1:9" hidden="1" x14ac:dyDescent="0.25">
      <c r="A681" s="21">
        <v>9</v>
      </c>
      <c r="B681" s="8">
        <v>45716</v>
      </c>
      <c r="C681" s="1" t="s">
        <v>25</v>
      </c>
      <c r="D681" t="s">
        <v>218</v>
      </c>
      <c r="E681" t="s">
        <v>219</v>
      </c>
      <c r="F681" s="1" t="s">
        <v>134</v>
      </c>
      <c r="G681" t="s">
        <v>11</v>
      </c>
    </row>
    <row r="682" spans="1:9" hidden="1" x14ac:dyDescent="0.25">
      <c r="A682" s="21">
        <v>9</v>
      </c>
      <c r="B682" s="8">
        <v>45716</v>
      </c>
      <c r="C682" s="1" t="s">
        <v>25</v>
      </c>
      <c r="D682" t="s">
        <v>220</v>
      </c>
      <c r="E682" t="s">
        <v>221</v>
      </c>
      <c r="F682" s="1" t="s">
        <v>166</v>
      </c>
      <c r="G682" t="s">
        <v>11</v>
      </c>
      <c r="H682" s="1">
        <v>5</v>
      </c>
    </row>
    <row r="683" spans="1:9" hidden="1" x14ac:dyDescent="0.25">
      <c r="A683" s="1">
        <v>10</v>
      </c>
      <c r="B683" s="8">
        <v>45716</v>
      </c>
      <c r="C683" s="1" t="s">
        <v>143</v>
      </c>
      <c r="D683" t="s">
        <v>278</v>
      </c>
      <c r="E683" t="s">
        <v>279</v>
      </c>
      <c r="F683" s="1" t="s">
        <v>280</v>
      </c>
      <c r="G683" t="s">
        <v>12</v>
      </c>
    </row>
    <row r="684" spans="1:9" hidden="1" x14ac:dyDescent="0.25">
      <c r="A684" s="11">
        <v>10</v>
      </c>
      <c r="B684" s="8">
        <v>45716</v>
      </c>
      <c r="C684" s="1" t="s">
        <v>248</v>
      </c>
      <c r="D684" t="s">
        <v>400</v>
      </c>
      <c r="E684" t="s">
        <v>401</v>
      </c>
      <c r="F684" s="1" t="s">
        <v>28</v>
      </c>
      <c r="G684" t="s">
        <v>12</v>
      </c>
      <c r="H684" s="1">
        <v>2</v>
      </c>
    </row>
    <row r="685" spans="1:9" hidden="1" x14ac:dyDescent="0.25">
      <c r="A685" s="1">
        <v>11</v>
      </c>
      <c r="B685" s="8">
        <v>45716</v>
      </c>
      <c r="C685" s="1" t="s">
        <v>59</v>
      </c>
      <c r="D685" t="s">
        <v>483</v>
      </c>
      <c r="E685" t="s">
        <v>378</v>
      </c>
      <c r="F685" s="1" t="s">
        <v>66</v>
      </c>
      <c r="G685" t="s">
        <v>12</v>
      </c>
      <c r="H685" s="1">
        <v>1</v>
      </c>
    </row>
    <row r="686" spans="1:9" hidden="1" x14ac:dyDescent="0.25">
      <c r="A686" s="1">
        <v>12</v>
      </c>
      <c r="B686" s="8">
        <v>45716</v>
      </c>
      <c r="C686" s="1" t="s">
        <v>143</v>
      </c>
      <c r="D686" t="s">
        <v>108</v>
      </c>
      <c r="E686" t="s">
        <v>215</v>
      </c>
      <c r="F686" s="1" t="s">
        <v>166</v>
      </c>
      <c r="G686" t="s">
        <v>12</v>
      </c>
      <c r="H686" s="1">
        <v>3</v>
      </c>
    </row>
    <row r="687" spans="1:9" hidden="1" x14ac:dyDescent="0.25">
      <c r="A687" s="1">
        <v>12</v>
      </c>
      <c r="B687" s="8">
        <v>45716</v>
      </c>
      <c r="C687" s="1" t="s">
        <v>25</v>
      </c>
      <c r="D687" t="s">
        <v>311</v>
      </c>
      <c r="E687" t="s">
        <v>215</v>
      </c>
      <c r="F687" s="1" t="s">
        <v>134</v>
      </c>
      <c r="G687" t="s">
        <v>12</v>
      </c>
      <c r="H687" s="1">
        <v>3</v>
      </c>
    </row>
    <row r="688" spans="1:9" hidden="1" x14ac:dyDescent="0.25">
      <c r="A688" s="1" t="s">
        <v>2</v>
      </c>
      <c r="B688" s="8">
        <v>45716</v>
      </c>
      <c r="C688" s="1" t="s">
        <v>59</v>
      </c>
      <c r="D688" t="s">
        <v>228</v>
      </c>
      <c r="E688" t="s">
        <v>83</v>
      </c>
      <c r="F688" s="1" t="s">
        <v>66</v>
      </c>
      <c r="G688" t="s">
        <v>11</v>
      </c>
      <c r="H688" s="1">
        <v>3</v>
      </c>
    </row>
    <row r="689" spans="1:9" hidden="1" x14ac:dyDescent="0.25">
      <c r="A689" s="1" t="s">
        <v>3</v>
      </c>
      <c r="B689" s="8">
        <v>45716</v>
      </c>
      <c r="C689" s="1" t="s">
        <v>143</v>
      </c>
      <c r="D689" t="s">
        <v>266</v>
      </c>
      <c r="E689" t="s">
        <v>267</v>
      </c>
      <c r="F689" s="1" t="s">
        <v>28</v>
      </c>
      <c r="G689" t="s">
        <v>11</v>
      </c>
      <c r="H689" s="1">
        <v>3</v>
      </c>
    </row>
    <row r="690" spans="1:9" hidden="1" x14ac:dyDescent="0.25">
      <c r="A690" s="1" t="s">
        <v>3</v>
      </c>
      <c r="B690" s="8">
        <v>45716</v>
      </c>
      <c r="C690" s="1" t="s">
        <v>143</v>
      </c>
      <c r="D690" t="s">
        <v>266</v>
      </c>
      <c r="E690" t="s">
        <v>268</v>
      </c>
      <c r="F690" s="1" t="s">
        <v>28</v>
      </c>
      <c r="G690" t="s">
        <v>11</v>
      </c>
      <c r="H690" s="1">
        <v>4</v>
      </c>
    </row>
    <row r="691" spans="1:9" hidden="1" x14ac:dyDescent="0.25">
      <c r="A691" s="13" t="s">
        <v>3</v>
      </c>
      <c r="B691" s="8">
        <v>45716</v>
      </c>
      <c r="C691" s="1" t="s">
        <v>25</v>
      </c>
      <c r="D691" t="s">
        <v>233</v>
      </c>
      <c r="E691" t="s">
        <v>235</v>
      </c>
      <c r="F691" s="1" t="s">
        <v>166</v>
      </c>
      <c r="G691" t="s">
        <v>11</v>
      </c>
      <c r="H691" s="1">
        <v>4</v>
      </c>
    </row>
    <row r="692" spans="1:9" hidden="1" x14ac:dyDescent="0.25">
      <c r="A692" s="13" t="s">
        <v>3</v>
      </c>
      <c r="B692" s="8">
        <v>45716</v>
      </c>
      <c r="C692" s="1" t="s">
        <v>25</v>
      </c>
      <c r="D692" t="s">
        <v>233</v>
      </c>
      <c r="E692" t="s">
        <v>234</v>
      </c>
      <c r="F692" s="1" t="s">
        <v>28</v>
      </c>
      <c r="G692" t="s">
        <v>11</v>
      </c>
      <c r="H692" s="1">
        <v>4</v>
      </c>
    </row>
    <row r="693" spans="1:9" hidden="1" x14ac:dyDescent="0.25">
      <c r="A693" s="37" t="s">
        <v>4</v>
      </c>
      <c r="B693" s="8">
        <v>45716</v>
      </c>
      <c r="C693" s="1" t="s">
        <v>143</v>
      </c>
      <c r="D693" t="s">
        <v>306</v>
      </c>
      <c r="E693" t="s">
        <v>307</v>
      </c>
      <c r="F693" s="1" t="s">
        <v>28</v>
      </c>
      <c r="G693" t="s">
        <v>76</v>
      </c>
      <c r="H693" s="1">
        <v>1</v>
      </c>
    </row>
    <row r="694" spans="1:9" hidden="1" x14ac:dyDescent="0.25">
      <c r="A694" s="37" t="s">
        <v>4</v>
      </c>
      <c r="B694" s="8">
        <v>45716</v>
      </c>
      <c r="C694" s="1" t="s">
        <v>143</v>
      </c>
      <c r="D694" t="s">
        <v>306</v>
      </c>
      <c r="E694" t="s">
        <v>308</v>
      </c>
      <c r="F694" s="1" t="s">
        <v>28</v>
      </c>
      <c r="G694" t="s">
        <v>76</v>
      </c>
      <c r="H694" s="1">
        <v>1</v>
      </c>
      <c r="I694"/>
    </row>
    <row r="695" spans="1:9" hidden="1" x14ac:dyDescent="0.25">
      <c r="A695" s="22" t="s">
        <v>4</v>
      </c>
      <c r="B695" s="8">
        <v>45716</v>
      </c>
      <c r="C695" s="1" t="s">
        <v>25</v>
      </c>
      <c r="D695" t="s">
        <v>261</v>
      </c>
      <c r="E695" t="s">
        <v>262</v>
      </c>
      <c r="F695" s="1" t="s">
        <v>28</v>
      </c>
      <c r="G695" t="s">
        <v>76</v>
      </c>
      <c r="H695" s="1">
        <v>4</v>
      </c>
    </row>
    <row r="696" spans="1:9" hidden="1" x14ac:dyDescent="0.25">
      <c r="A696" s="22" t="s">
        <v>4</v>
      </c>
      <c r="B696" s="8">
        <v>45716</v>
      </c>
      <c r="C696" s="1" t="s">
        <v>25</v>
      </c>
      <c r="D696" t="s">
        <v>263</v>
      </c>
      <c r="E696" t="s">
        <v>265</v>
      </c>
      <c r="F696" s="1" t="s">
        <v>66</v>
      </c>
      <c r="G696" t="s">
        <v>12</v>
      </c>
      <c r="H696" s="1">
        <v>3</v>
      </c>
    </row>
    <row r="697" spans="1:9" hidden="1" x14ac:dyDescent="0.25">
      <c r="A697" s="22" t="s">
        <v>4</v>
      </c>
      <c r="B697" s="8">
        <v>45716</v>
      </c>
      <c r="C697" s="1" t="s">
        <v>25</v>
      </c>
      <c r="D697" t="s">
        <v>263</v>
      </c>
      <c r="E697" t="s">
        <v>264</v>
      </c>
      <c r="F697" s="1" t="s">
        <v>66</v>
      </c>
      <c r="G697" t="s">
        <v>12</v>
      </c>
      <c r="H697" s="1">
        <v>3</v>
      </c>
    </row>
    <row r="698" spans="1:9" hidden="1" x14ac:dyDescent="0.25">
      <c r="A698" s="1" t="s">
        <v>5</v>
      </c>
      <c r="B698" s="8">
        <v>45716</v>
      </c>
      <c r="C698" s="1" t="s">
        <v>143</v>
      </c>
      <c r="D698" t="s">
        <v>309</v>
      </c>
      <c r="E698" t="s">
        <v>310</v>
      </c>
      <c r="F698" s="1" t="s">
        <v>28</v>
      </c>
      <c r="G698" t="s">
        <v>15</v>
      </c>
      <c r="H698" s="1" t="s">
        <v>28</v>
      </c>
      <c r="I698" s="1" t="s">
        <v>28</v>
      </c>
    </row>
    <row r="699" spans="1:9" hidden="1" x14ac:dyDescent="0.25">
      <c r="A699" s="1" t="s">
        <v>5</v>
      </c>
      <c r="B699" s="8">
        <v>45716</v>
      </c>
      <c r="C699" s="1" t="s">
        <v>25</v>
      </c>
      <c r="D699" t="s">
        <v>187</v>
      </c>
      <c r="E699" t="s">
        <v>188</v>
      </c>
      <c r="F699" s="18" t="s">
        <v>158</v>
      </c>
      <c r="G699" t="s">
        <v>76</v>
      </c>
    </row>
    <row r="700" spans="1:9" hidden="1" x14ac:dyDescent="0.25">
      <c r="A700" s="1" t="s">
        <v>455</v>
      </c>
      <c r="B700" s="8">
        <v>45716</v>
      </c>
      <c r="C700" s="1" t="s">
        <v>300</v>
      </c>
      <c r="D700" t="s">
        <v>456</v>
      </c>
      <c r="E700" t="s">
        <v>457</v>
      </c>
      <c r="F700" s="1" t="s">
        <v>28</v>
      </c>
      <c r="G700" t="s">
        <v>458</v>
      </c>
    </row>
    <row r="701" spans="1:9" hidden="1" x14ac:dyDescent="0.25">
      <c r="A701" s="1" t="s">
        <v>54</v>
      </c>
      <c r="B701" s="8">
        <v>45716</v>
      </c>
      <c r="C701" s="1" t="s">
        <v>248</v>
      </c>
      <c r="D701" t="s">
        <v>28</v>
      </c>
      <c r="E701" t="s">
        <v>484</v>
      </c>
      <c r="F701" s="1" t="s">
        <v>28</v>
      </c>
      <c r="G701" t="s">
        <v>469</v>
      </c>
    </row>
    <row r="702" spans="1:9" x14ac:dyDescent="0.25">
      <c r="A702" s="1">
        <v>11</v>
      </c>
      <c r="B702" s="8">
        <v>45717</v>
      </c>
      <c r="C702" s="1" t="s">
        <v>25</v>
      </c>
      <c r="D702" t="s">
        <v>518</v>
      </c>
      <c r="E702" t="s">
        <v>513</v>
      </c>
      <c r="F702" s="1" t="s">
        <v>28</v>
      </c>
      <c r="G702" t="s">
        <v>407</v>
      </c>
      <c r="H702" s="1">
        <v>5</v>
      </c>
    </row>
    <row r="703" spans="1:9" x14ac:dyDescent="0.25">
      <c r="A703" s="11">
        <v>1</v>
      </c>
      <c r="B703" s="8">
        <v>45719</v>
      </c>
      <c r="C703" s="1" t="s">
        <v>143</v>
      </c>
      <c r="D703" t="s">
        <v>132</v>
      </c>
      <c r="E703" t="s">
        <v>298</v>
      </c>
      <c r="F703" s="1" t="s">
        <v>134</v>
      </c>
      <c r="G703" t="s">
        <v>11</v>
      </c>
      <c r="H703" s="1">
        <v>2</v>
      </c>
    </row>
    <row r="704" spans="1:9" x14ac:dyDescent="0.25">
      <c r="A704" s="11">
        <v>1</v>
      </c>
      <c r="B704" s="8">
        <v>45719</v>
      </c>
      <c r="C704" s="1" t="s">
        <v>143</v>
      </c>
      <c r="D704" t="s">
        <v>132</v>
      </c>
      <c r="E704" t="s">
        <v>299</v>
      </c>
      <c r="F704" s="1" t="s">
        <v>134</v>
      </c>
      <c r="G704" t="s">
        <v>11</v>
      </c>
      <c r="H704" s="1">
        <v>1</v>
      </c>
    </row>
    <row r="705" spans="1:8" x14ac:dyDescent="0.25">
      <c r="A705" s="26">
        <v>2</v>
      </c>
      <c r="B705" s="8">
        <v>45719</v>
      </c>
      <c r="C705" s="1" t="s">
        <v>59</v>
      </c>
      <c r="D705" t="s">
        <v>302</v>
      </c>
      <c r="E705" t="s">
        <v>303</v>
      </c>
      <c r="F705" s="1" t="s">
        <v>28</v>
      </c>
      <c r="G705" t="s">
        <v>9</v>
      </c>
      <c r="H705" s="1">
        <v>2</v>
      </c>
    </row>
    <row r="706" spans="1:8" x14ac:dyDescent="0.25">
      <c r="A706" s="26">
        <v>2</v>
      </c>
      <c r="B706" s="8">
        <v>45719</v>
      </c>
      <c r="C706" s="1" t="s">
        <v>59</v>
      </c>
      <c r="D706" t="s">
        <v>302</v>
      </c>
      <c r="E706" t="s">
        <v>303</v>
      </c>
      <c r="F706" s="1" t="s">
        <v>28</v>
      </c>
      <c r="G706" t="s">
        <v>9</v>
      </c>
      <c r="H706" s="1">
        <v>3</v>
      </c>
    </row>
    <row r="707" spans="1:8" x14ac:dyDescent="0.25">
      <c r="A707" s="16">
        <v>3</v>
      </c>
      <c r="B707" s="8">
        <v>45719</v>
      </c>
      <c r="C707" s="1" t="s">
        <v>143</v>
      </c>
      <c r="D707" t="s">
        <v>288</v>
      </c>
      <c r="E707" t="s">
        <v>289</v>
      </c>
      <c r="F707" s="1" t="s">
        <v>28</v>
      </c>
      <c r="G707" t="s">
        <v>13</v>
      </c>
      <c r="H707" s="1">
        <v>3</v>
      </c>
    </row>
    <row r="708" spans="1:8" x14ac:dyDescent="0.25">
      <c r="A708" s="16">
        <v>3</v>
      </c>
      <c r="B708" s="8">
        <v>45719</v>
      </c>
      <c r="C708" s="1" t="s">
        <v>143</v>
      </c>
      <c r="D708" t="s">
        <v>288</v>
      </c>
      <c r="E708" t="s">
        <v>290</v>
      </c>
      <c r="F708" s="1" t="s">
        <v>28</v>
      </c>
      <c r="G708" t="s">
        <v>13</v>
      </c>
      <c r="H708" s="1">
        <v>3</v>
      </c>
    </row>
    <row r="709" spans="1:8" x14ac:dyDescent="0.25">
      <c r="A709" s="1">
        <v>3</v>
      </c>
      <c r="B709" s="8">
        <v>45719</v>
      </c>
      <c r="C709" s="1" t="s">
        <v>257</v>
      </c>
      <c r="D709" t="s">
        <v>93</v>
      </c>
      <c r="E709" t="s">
        <v>254</v>
      </c>
      <c r="F709" s="1" t="s">
        <v>28</v>
      </c>
      <c r="G709" t="s">
        <v>11</v>
      </c>
      <c r="H709" s="1">
        <v>2</v>
      </c>
    </row>
    <row r="710" spans="1:8" x14ac:dyDescent="0.25">
      <c r="A710" s="1">
        <v>5</v>
      </c>
      <c r="B710" s="8">
        <v>45719</v>
      </c>
      <c r="C710" s="8" t="s">
        <v>557</v>
      </c>
      <c r="D710" t="s">
        <v>558</v>
      </c>
      <c r="E710" t="s">
        <v>180</v>
      </c>
      <c r="F710" s="1" t="s">
        <v>134</v>
      </c>
      <c r="G710" t="s">
        <v>12</v>
      </c>
    </row>
    <row r="711" spans="1:8" x14ac:dyDescent="0.25">
      <c r="A711" s="1">
        <v>5</v>
      </c>
      <c r="B711" s="8">
        <v>45719</v>
      </c>
      <c r="C711" s="1" t="s">
        <v>143</v>
      </c>
      <c r="D711" t="s">
        <v>525</v>
      </c>
      <c r="E711" t="s">
        <v>148</v>
      </c>
      <c r="F711" s="1" t="s">
        <v>134</v>
      </c>
      <c r="G711" t="s">
        <v>11</v>
      </c>
      <c r="H711" s="1">
        <v>2</v>
      </c>
    </row>
    <row r="712" spans="1:8" x14ac:dyDescent="0.25">
      <c r="A712" s="1">
        <v>6</v>
      </c>
      <c r="B712" s="8">
        <v>45719</v>
      </c>
      <c r="C712" s="8" t="s">
        <v>253</v>
      </c>
      <c r="D712" t="s">
        <v>382</v>
      </c>
      <c r="E712" t="s">
        <v>567</v>
      </c>
      <c r="F712" s="1" t="s">
        <v>28</v>
      </c>
      <c r="G712" t="s">
        <v>439</v>
      </c>
    </row>
    <row r="713" spans="1:8" x14ac:dyDescent="0.25">
      <c r="A713" s="1">
        <v>6</v>
      </c>
      <c r="B713" s="8">
        <v>45719</v>
      </c>
      <c r="C713" s="1" t="s">
        <v>143</v>
      </c>
      <c r="D713" t="s">
        <v>241</v>
      </c>
      <c r="E713" t="s">
        <v>242</v>
      </c>
      <c r="F713" s="1" t="s">
        <v>28</v>
      </c>
      <c r="G713" t="s">
        <v>16</v>
      </c>
      <c r="H713" s="1">
        <v>2</v>
      </c>
    </row>
    <row r="714" spans="1:8" x14ac:dyDescent="0.25">
      <c r="A714" s="1">
        <v>7</v>
      </c>
      <c r="B714" s="8">
        <v>45719</v>
      </c>
      <c r="C714" s="1" t="s">
        <v>143</v>
      </c>
      <c r="D714" t="s">
        <v>271</v>
      </c>
      <c r="E714" t="s">
        <v>272</v>
      </c>
      <c r="F714" s="1" t="s">
        <v>28</v>
      </c>
      <c r="G714" t="s">
        <v>9</v>
      </c>
      <c r="H714" s="1">
        <v>3</v>
      </c>
    </row>
    <row r="715" spans="1:8" x14ac:dyDescent="0.25">
      <c r="A715" s="1">
        <v>7</v>
      </c>
      <c r="B715" s="8">
        <v>45719</v>
      </c>
      <c r="C715" s="1" t="s">
        <v>477</v>
      </c>
      <c r="D715" t="s">
        <v>170</v>
      </c>
      <c r="E715" t="s">
        <v>171</v>
      </c>
      <c r="F715" s="1" t="s">
        <v>28</v>
      </c>
      <c r="G715" t="s">
        <v>11</v>
      </c>
      <c r="H715" s="1">
        <v>2</v>
      </c>
    </row>
    <row r="716" spans="1:8" x14ac:dyDescent="0.25">
      <c r="A716" s="1">
        <v>8</v>
      </c>
      <c r="B716" s="8">
        <v>45719</v>
      </c>
      <c r="C716" s="1" t="s">
        <v>143</v>
      </c>
      <c r="D716" t="s">
        <v>266</v>
      </c>
      <c r="E716" t="s">
        <v>561</v>
      </c>
      <c r="F716" s="1" t="s">
        <v>28</v>
      </c>
      <c r="G716" t="s">
        <v>11</v>
      </c>
    </row>
    <row r="717" spans="1:8" x14ac:dyDescent="0.25">
      <c r="A717" s="1">
        <v>9</v>
      </c>
      <c r="B717" s="8">
        <v>45719</v>
      </c>
      <c r="C717" s="1" t="s">
        <v>143</v>
      </c>
      <c r="D717" t="s">
        <v>374</v>
      </c>
      <c r="E717" t="s">
        <v>375</v>
      </c>
      <c r="F717" s="1" t="s">
        <v>28</v>
      </c>
      <c r="G717" t="s">
        <v>76</v>
      </c>
      <c r="H717" s="1">
        <v>2</v>
      </c>
    </row>
    <row r="718" spans="1:8" x14ac:dyDescent="0.25">
      <c r="A718" s="1">
        <v>10</v>
      </c>
      <c r="B718" s="8">
        <v>45719</v>
      </c>
      <c r="C718" s="1" t="s">
        <v>59</v>
      </c>
      <c r="D718" s="48" t="s">
        <v>261</v>
      </c>
      <c r="E718" t="s">
        <v>265</v>
      </c>
      <c r="F718" s="1" t="s">
        <v>166</v>
      </c>
      <c r="G718" t="s">
        <v>12</v>
      </c>
    </row>
    <row r="719" spans="1:8" x14ac:dyDescent="0.25">
      <c r="A719" s="17">
        <v>11</v>
      </c>
      <c r="B719" s="8">
        <v>45719</v>
      </c>
      <c r="C719" s="1" t="s">
        <v>168</v>
      </c>
      <c r="D719" t="s">
        <v>304</v>
      </c>
      <c r="E719" t="s">
        <v>293</v>
      </c>
      <c r="F719" s="1" t="s">
        <v>28</v>
      </c>
      <c r="G719" t="s">
        <v>76</v>
      </c>
      <c r="H719" s="1">
        <v>2</v>
      </c>
    </row>
    <row r="720" spans="1:8" x14ac:dyDescent="0.25">
      <c r="A720" s="17">
        <v>11</v>
      </c>
      <c r="B720" s="8">
        <v>45719</v>
      </c>
      <c r="C720" s="1" t="s">
        <v>168</v>
      </c>
      <c r="D720" t="s">
        <v>304</v>
      </c>
      <c r="E720" t="s">
        <v>305</v>
      </c>
      <c r="F720" s="1" t="s">
        <v>28</v>
      </c>
      <c r="G720" t="s">
        <v>76</v>
      </c>
      <c r="H720" s="1">
        <v>5</v>
      </c>
    </row>
    <row r="721" spans="1:9" x14ac:dyDescent="0.25">
      <c r="A721" s="44">
        <v>11</v>
      </c>
      <c r="B721" s="8">
        <v>45719</v>
      </c>
      <c r="C721" s="1" t="s">
        <v>168</v>
      </c>
      <c r="D721" t="s">
        <v>304</v>
      </c>
      <c r="E721" t="s">
        <v>321</v>
      </c>
      <c r="F721" s="1" t="s">
        <v>28</v>
      </c>
      <c r="G721" t="s">
        <v>12</v>
      </c>
      <c r="H721" s="1">
        <v>5</v>
      </c>
    </row>
    <row r="722" spans="1:9" x14ac:dyDescent="0.25">
      <c r="A722" s="17">
        <v>11</v>
      </c>
      <c r="B722" s="8">
        <v>45719</v>
      </c>
      <c r="C722" s="1" t="s">
        <v>168</v>
      </c>
      <c r="D722" t="s">
        <v>304</v>
      </c>
      <c r="E722" t="s">
        <v>322</v>
      </c>
      <c r="F722" s="1" t="s">
        <v>28</v>
      </c>
      <c r="G722" t="s">
        <v>12</v>
      </c>
      <c r="H722" s="1">
        <v>1</v>
      </c>
    </row>
    <row r="723" spans="1:9" x14ac:dyDescent="0.25">
      <c r="A723" s="1">
        <v>12</v>
      </c>
      <c r="B723" s="8">
        <v>45719</v>
      </c>
      <c r="C723" s="1" t="s">
        <v>59</v>
      </c>
      <c r="D723" t="s">
        <v>388</v>
      </c>
      <c r="E723" t="s">
        <v>389</v>
      </c>
      <c r="F723" s="1" t="s">
        <v>66</v>
      </c>
      <c r="G723" t="s">
        <v>76</v>
      </c>
      <c r="H723" s="1">
        <v>1</v>
      </c>
    </row>
    <row r="724" spans="1:9" x14ac:dyDescent="0.25">
      <c r="A724" s="1" t="s">
        <v>2</v>
      </c>
      <c r="B724" s="8">
        <v>45719</v>
      </c>
      <c r="C724" s="1" t="s">
        <v>143</v>
      </c>
      <c r="D724" t="s">
        <v>70</v>
      </c>
      <c r="E724" t="s">
        <v>268</v>
      </c>
      <c r="F724" s="1" t="s">
        <v>28</v>
      </c>
      <c r="G724" t="s">
        <v>11</v>
      </c>
      <c r="H724" s="1">
        <v>1</v>
      </c>
      <c r="I724" s="1" t="s">
        <v>138</v>
      </c>
    </row>
    <row r="725" spans="1:9" x14ac:dyDescent="0.25">
      <c r="A725" s="1" t="s">
        <v>2</v>
      </c>
      <c r="B725" s="8">
        <v>45719</v>
      </c>
      <c r="C725" s="1" t="s">
        <v>59</v>
      </c>
      <c r="D725" t="s">
        <v>50</v>
      </c>
      <c r="E725" t="s">
        <v>314</v>
      </c>
      <c r="F725" s="1" t="s">
        <v>134</v>
      </c>
      <c r="G725" t="s">
        <v>12</v>
      </c>
      <c r="H725" s="1">
        <v>1</v>
      </c>
    </row>
    <row r="726" spans="1:9" x14ac:dyDescent="0.25">
      <c r="A726" s="13" t="s">
        <v>3</v>
      </c>
      <c r="B726" s="8">
        <v>45719</v>
      </c>
      <c r="C726" s="1" t="s">
        <v>59</v>
      </c>
      <c r="D726" t="s">
        <v>82</v>
      </c>
      <c r="E726" t="s">
        <v>430</v>
      </c>
      <c r="F726" s="1" t="s">
        <v>28</v>
      </c>
      <c r="G726" t="s">
        <v>15</v>
      </c>
      <c r="H726" s="1">
        <v>1</v>
      </c>
    </row>
    <row r="727" spans="1:9" x14ac:dyDescent="0.25">
      <c r="A727" s="13" t="s">
        <v>3</v>
      </c>
      <c r="B727" s="8">
        <v>45719</v>
      </c>
      <c r="C727" s="1" t="s">
        <v>59</v>
      </c>
      <c r="D727" t="s">
        <v>431</v>
      </c>
      <c r="E727" t="s">
        <v>432</v>
      </c>
      <c r="F727" s="1" t="s">
        <v>66</v>
      </c>
      <c r="G727" t="s">
        <v>76</v>
      </c>
      <c r="H727" s="1">
        <v>1</v>
      </c>
    </row>
    <row r="728" spans="1:9" x14ac:dyDescent="0.25">
      <c r="A728" s="13" t="s">
        <v>3</v>
      </c>
      <c r="B728" s="8">
        <v>45719</v>
      </c>
      <c r="C728" s="1" t="s">
        <v>59</v>
      </c>
      <c r="D728" t="s">
        <v>431</v>
      </c>
      <c r="E728" t="s">
        <v>432</v>
      </c>
      <c r="F728" s="1" t="s">
        <v>206</v>
      </c>
      <c r="G728" t="s">
        <v>76</v>
      </c>
      <c r="H728" s="1">
        <v>2</v>
      </c>
      <c r="I728"/>
    </row>
    <row r="729" spans="1:9" x14ac:dyDescent="0.25">
      <c r="A729" s="11" t="s">
        <v>4</v>
      </c>
      <c r="B729" s="8">
        <v>45719</v>
      </c>
      <c r="C729" s="1" t="s">
        <v>143</v>
      </c>
      <c r="D729" t="s">
        <v>301</v>
      </c>
      <c r="E729" t="s">
        <v>298</v>
      </c>
      <c r="F729" s="1" t="s">
        <v>166</v>
      </c>
      <c r="G729" t="s">
        <v>11</v>
      </c>
      <c r="H729" s="1">
        <v>2</v>
      </c>
    </row>
    <row r="730" spans="1:9" x14ac:dyDescent="0.25">
      <c r="A730" s="11" t="s">
        <v>4</v>
      </c>
      <c r="B730" s="8">
        <v>45719</v>
      </c>
      <c r="C730" s="1" t="s">
        <v>143</v>
      </c>
      <c r="D730" t="s">
        <v>301</v>
      </c>
      <c r="E730" t="s">
        <v>299</v>
      </c>
      <c r="F730" s="1" t="s">
        <v>166</v>
      </c>
      <c r="G730" t="s">
        <v>11</v>
      </c>
      <c r="I730" s="1" t="s">
        <v>138</v>
      </c>
    </row>
    <row r="731" spans="1:9" x14ac:dyDescent="0.25">
      <c r="A731" s="1" t="s">
        <v>5</v>
      </c>
      <c r="B731" s="8">
        <v>45719</v>
      </c>
      <c r="C731" s="1" t="s">
        <v>420</v>
      </c>
      <c r="D731" t="s">
        <v>141</v>
      </c>
      <c r="E731" t="s">
        <v>142</v>
      </c>
      <c r="F731" s="1" t="s">
        <v>28</v>
      </c>
      <c r="G731" t="s">
        <v>15</v>
      </c>
      <c r="H731" s="1">
        <v>1</v>
      </c>
    </row>
    <row r="732" spans="1:9" x14ac:dyDescent="0.25">
      <c r="A732" s="32" t="s">
        <v>5</v>
      </c>
      <c r="B732" s="8">
        <v>45719</v>
      </c>
      <c r="C732" s="1" t="s">
        <v>143</v>
      </c>
      <c r="D732" t="s">
        <v>382</v>
      </c>
      <c r="E732" t="s">
        <v>324</v>
      </c>
      <c r="F732" s="1" t="s">
        <v>166</v>
      </c>
      <c r="G732" t="s">
        <v>12</v>
      </c>
      <c r="H732" s="1">
        <v>4</v>
      </c>
    </row>
    <row r="733" spans="1:9" x14ac:dyDescent="0.25">
      <c r="A733" s="32" t="s">
        <v>5</v>
      </c>
      <c r="B733" s="8">
        <v>45719</v>
      </c>
      <c r="C733" s="1" t="s">
        <v>143</v>
      </c>
      <c r="D733" t="s">
        <v>383</v>
      </c>
      <c r="E733" t="s">
        <v>324</v>
      </c>
      <c r="F733" s="1" t="s">
        <v>134</v>
      </c>
      <c r="G733" t="s">
        <v>12</v>
      </c>
    </row>
    <row r="734" spans="1:9" x14ac:dyDescent="0.25">
      <c r="A734" s="1" t="s">
        <v>54</v>
      </c>
      <c r="B734" s="8">
        <v>45719</v>
      </c>
      <c r="C734" s="1" t="s">
        <v>59</v>
      </c>
      <c r="D734" t="s">
        <v>135</v>
      </c>
      <c r="E734" t="s">
        <v>407</v>
      </c>
      <c r="F734" s="1" t="s">
        <v>28</v>
      </c>
      <c r="G734" t="s">
        <v>16</v>
      </c>
      <c r="H734" s="1">
        <v>3</v>
      </c>
    </row>
    <row r="735" spans="1:9" x14ac:dyDescent="0.25">
      <c r="A735" s="1" t="s">
        <v>274</v>
      </c>
      <c r="B735" s="8">
        <v>45719</v>
      </c>
      <c r="C735" s="1" t="s">
        <v>143</v>
      </c>
      <c r="D735" t="s">
        <v>275</v>
      </c>
      <c r="E735" t="s">
        <v>276</v>
      </c>
      <c r="F735" s="1" t="s">
        <v>28</v>
      </c>
      <c r="G735" t="s">
        <v>13</v>
      </c>
      <c r="H735" s="1">
        <v>4</v>
      </c>
    </row>
    <row r="736" spans="1:9" x14ac:dyDescent="0.25">
      <c r="A736" s="1">
        <v>1</v>
      </c>
      <c r="B736" s="8">
        <v>45720</v>
      </c>
      <c r="C736" s="1" t="s">
        <v>143</v>
      </c>
      <c r="D736" t="s">
        <v>266</v>
      </c>
      <c r="E736" t="s">
        <v>561</v>
      </c>
      <c r="F736" s="1" t="s">
        <v>28</v>
      </c>
      <c r="G736" t="s">
        <v>11</v>
      </c>
    </row>
    <row r="737" spans="1:9" x14ac:dyDescent="0.25">
      <c r="A737" s="1">
        <v>11</v>
      </c>
      <c r="B737" s="8">
        <v>45720</v>
      </c>
      <c r="C737" s="1" t="s">
        <v>25</v>
      </c>
      <c r="D737" t="s">
        <v>421</v>
      </c>
      <c r="E737" t="s">
        <v>40</v>
      </c>
      <c r="F737" s="1" t="s">
        <v>28</v>
      </c>
      <c r="G737" t="s">
        <v>11</v>
      </c>
      <c r="H737" s="1">
        <v>2</v>
      </c>
    </row>
    <row r="738" spans="1:9" x14ac:dyDescent="0.25">
      <c r="A738" s="1" t="s">
        <v>5</v>
      </c>
      <c r="B738" s="8">
        <v>45720</v>
      </c>
      <c r="C738" s="1" t="s">
        <v>59</v>
      </c>
      <c r="D738" t="s">
        <v>46</v>
      </c>
      <c r="E738" t="s">
        <v>314</v>
      </c>
      <c r="F738" s="1" t="s">
        <v>166</v>
      </c>
      <c r="G738" t="s">
        <v>12</v>
      </c>
      <c r="I738" s="1" t="s">
        <v>138</v>
      </c>
    </row>
    <row r="739" spans="1:9" x14ac:dyDescent="0.25">
      <c r="A739" s="1" t="s">
        <v>54</v>
      </c>
      <c r="B739" s="8">
        <v>45720</v>
      </c>
      <c r="C739" s="1" t="s">
        <v>25</v>
      </c>
      <c r="D739" t="s">
        <v>135</v>
      </c>
      <c r="E739" t="s">
        <v>407</v>
      </c>
      <c r="F739" s="1" t="s">
        <v>28</v>
      </c>
      <c r="G739" t="s">
        <v>16</v>
      </c>
    </row>
    <row r="740" spans="1:9" x14ac:dyDescent="0.25">
      <c r="A740" s="13">
        <v>1</v>
      </c>
      <c r="B740" s="8">
        <v>45721</v>
      </c>
      <c r="C740" s="1" t="s">
        <v>143</v>
      </c>
      <c r="D740" t="s">
        <v>181</v>
      </c>
      <c r="E740" t="s">
        <v>352</v>
      </c>
      <c r="F740" s="1" t="s">
        <v>66</v>
      </c>
      <c r="G740" t="s">
        <v>11</v>
      </c>
      <c r="H740" s="1">
        <v>3</v>
      </c>
    </row>
    <row r="741" spans="1:9" x14ac:dyDescent="0.25">
      <c r="A741" s="13">
        <v>1</v>
      </c>
      <c r="B741" s="8">
        <v>45721</v>
      </c>
      <c r="C741" s="1" t="s">
        <v>143</v>
      </c>
      <c r="D741" t="s">
        <v>181</v>
      </c>
      <c r="E741" t="s">
        <v>353</v>
      </c>
      <c r="F741" s="1" t="s">
        <v>28</v>
      </c>
      <c r="G741" t="s">
        <v>11</v>
      </c>
      <c r="H741" s="1">
        <v>3</v>
      </c>
    </row>
    <row r="742" spans="1:9" x14ac:dyDescent="0.25">
      <c r="A742" s="16">
        <v>1</v>
      </c>
      <c r="B742" s="8">
        <v>45721</v>
      </c>
      <c r="C742" s="1" t="s">
        <v>143</v>
      </c>
      <c r="D742" t="s">
        <v>183</v>
      </c>
      <c r="E742" t="s">
        <v>332</v>
      </c>
      <c r="F742" s="1" t="s">
        <v>28</v>
      </c>
      <c r="G742" t="s">
        <v>13</v>
      </c>
      <c r="H742" s="1">
        <v>1</v>
      </c>
    </row>
    <row r="743" spans="1:9" x14ac:dyDescent="0.25">
      <c r="A743" s="16">
        <v>1</v>
      </c>
      <c r="B743" s="8">
        <v>45721</v>
      </c>
      <c r="C743" s="1" t="s">
        <v>143</v>
      </c>
      <c r="D743" t="s">
        <v>183</v>
      </c>
      <c r="E743" t="s">
        <v>333</v>
      </c>
      <c r="F743" s="1" t="s">
        <v>28</v>
      </c>
      <c r="G743" t="s">
        <v>13</v>
      </c>
      <c r="H743" s="1">
        <v>1</v>
      </c>
    </row>
    <row r="744" spans="1:9" x14ac:dyDescent="0.25">
      <c r="A744" s="1">
        <v>2</v>
      </c>
      <c r="B744" s="8">
        <v>45721</v>
      </c>
      <c r="C744" s="1" t="s">
        <v>143</v>
      </c>
      <c r="D744" t="s">
        <v>409</v>
      </c>
      <c r="E744" t="s">
        <v>217</v>
      </c>
      <c r="F744" s="1" t="s">
        <v>134</v>
      </c>
      <c r="G744" t="s">
        <v>12</v>
      </c>
      <c r="H744" s="1">
        <v>4</v>
      </c>
      <c r="I744"/>
    </row>
    <row r="745" spans="1:9" x14ac:dyDescent="0.25">
      <c r="A745" s="1">
        <v>2</v>
      </c>
      <c r="B745" s="8">
        <v>45721</v>
      </c>
      <c r="C745" s="1" t="s">
        <v>143</v>
      </c>
      <c r="D745" t="s">
        <v>408</v>
      </c>
      <c r="E745" t="s">
        <v>217</v>
      </c>
      <c r="F745" s="1" t="s">
        <v>166</v>
      </c>
      <c r="G745" t="s">
        <v>12</v>
      </c>
      <c r="H745" s="1">
        <v>4</v>
      </c>
      <c r="I745"/>
    </row>
    <row r="746" spans="1:9" x14ac:dyDescent="0.25">
      <c r="A746" s="1">
        <v>3</v>
      </c>
      <c r="B746" s="8">
        <v>45721</v>
      </c>
      <c r="C746" s="1" t="s">
        <v>143</v>
      </c>
      <c r="D746" t="s">
        <v>339</v>
      </c>
      <c r="E746" t="s">
        <v>340</v>
      </c>
      <c r="F746" s="1" t="s">
        <v>280</v>
      </c>
      <c r="G746" t="s">
        <v>9</v>
      </c>
      <c r="H746" s="1">
        <v>1</v>
      </c>
    </row>
    <row r="747" spans="1:9" x14ac:dyDescent="0.25">
      <c r="A747" s="1">
        <v>5</v>
      </c>
      <c r="B747" s="8">
        <v>45721</v>
      </c>
      <c r="C747" s="1" t="s">
        <v>143</v>
      </c>
      <c r="D747" t="s">
        <v>87</v>
      </c>
      <c r="E747" t="s">
        <v>88</v>
      </c>
      <c r="F747" s="1" t="s">
        <v>28</v>
      </c>
      <c r="G747" t="s">
        <v>9</v>
      </c>
      <c r="H747" s="1">
        <v>2</v>
      </c>
    </row>
    <row r="748" spans="1:9" x14ac:dyDescent="0.25">
      <c r="A748" s="1">
        <v>5</v>
      </c>
      <c r="B748" s="8">
        <v>45721</v>
      </c>
      <c r="C748" s="1" t="s">
        <v>547</v>
      </c>
      <c r="D748" t="s">
        <v>108</v>
      </c>
      <c r="E748" t="s">
        <v>215</v>
      </c>
      <c r="F748" s="1" t="s">
        <v>166</v>
      </c>
      <c r="G748" t="s">
        <v>12</v>
      </c>
      <c r="H748" s="1">
        <v>3</v>
      </c>
    </row>
    <row r="749" spans="1:9" x14ac:dyDescent="0.25">
      <c r="A749" s="1">
        <v>6</v>
      </c>
      <c r="B749" s="8">
        <v>45721</v>
      </c>
      <c r="C749" s="1" t="s">
        <v>143</v>
      </c>
      <c r="D749" t="s">
        <v>144</v>
      </c>
      <c r="E749" t="s">
        <v>340</v>
      </c>
      <c r="F749" s="1" t="s">
        <v>146</v>
      </c>
      <c r="G749" t="s">
        <v>9</v>
      </c>
      <c r="H749" s="1">
        <v>1</v>
      </c>
    </row>
    <row r="750" spans="1:9" x14ac:dyDescent="0.25">
      <c r="A750" s="1">
        <v>7</v>
      </c>
      <c r="B750" s="8">
        <v>45721</v>
      </c>
      <c r="C750" s="1" t="s">
        <v>143</v>
      </c>
      <c r="D750" t="s">
        <v>341</v>
      </c>
      <c r="E750" t="s">
        <v>342</v>
      </c>
      <c r="F750" s="1" t="s">
        <v>28</v>
      </c>
      <c r="G750" t="s">
        <v>76</v>
      </c>
      <c r="H750" s="1">
        <v>3</v>
      </c>
    </row>
    <row r="751" spans="1:9" x14ac:dyDescent="0.25">
      <c r="A751" s="10">
        <v>7</v>
      </c>
      <c r="B751" s="8">
        <v>45721</v>
      </c>
      <c r="C751" s="1" t="s">
        <v>291</v>
      </c>
      <c r="D751" t="s">
        <v>441</v>
      </c>
      <c r="E751" t="s">
        <v>442</v>
      </c>
      <c r="F751" s="1" t="s">
        <v>28</v>
      </c>
      <c r="G751" t="s">
        <v>10</v>
      </c>
      <c r="I751"/>
    </row>
    <row r="752" spans="1:9" x14ac:dyDescent="0.25">
      <c r="A752" s="10">
        <v>7</v>
      </c>
      <c r="B752" s="8">
        <v>45721</v>
      </c>
      <c r="C752" s="1" t="s">
        <v>291</v>
      </c>
      <c r="D752" t="s">
        <v>443</v>
      </c>
      <c r="E752" t="s">
        <v>445</v>
      </c>
      <c r="F752" s="1" t="s">
        <v>28</v>
      </c>
      <c r="G752" t="s">
        <v>13</v>
      </c>
    </row>
    <row r="753" spans="1:9" x14ac:dyDescent="0.25">
      <c r="A753" s="10">
        <v>7</v>
      </c>
      <c r="B753" s="8">
        <v>45721</v>
      </c>
      <c r="C753" s="1" t="s">
        <v>291</v>
      </c>
      <c r="D753" t="s">
        <v>443</v>
      </c>
      <c r="E753" t="s">
        <v>444</v>
      </c>
      <c r="F753" s="1" t="s">
        <v>28</v>
      </c>
      <c r="G753" t="s">
        <v>10</v>
      </c>
      <c r="I753"/>
    </row>
    <row r="754" spans="1:9" x14ac:dyDescent="0.25">
      <c r="A754" s="1">
        <v>9</v>
      </c>
      <c r="B754" s="8">
        <v>45721</v>
      </c>
      <c r="C754" s="1" t="s">
        <v>143</v>
      </c>
      <c r="D754" t="s">
        <v>343</v>
      </c>
      <c r="E754" t="s">
        <v>344</v>
      </c>
      <c r="F754" s="1" t="s">
        <v>28</v>
      </c>
      <c r="G754" t="s">
        <v>9</v>
      </c>
      <c r="H754" s="1">
        <v>3</v>
      </c>
    </row>
    <row r="755" spans="1:9" x14ac:dyDescent="0.25">
      <c r="A755" s="1" t="s">
        <v>28</v>
      </c>
      <c r="B755" s="8">
        <v>45721</v>
      </c>
      <c r="C755" s="1" t="s">
        <v>143</v>
      </c>
      <c r="D755" s="36" t="s">
        <v>330</v>
      </c>
      <c r="E755" t="s">
        <v>331</v>
      </c>
      <c r="F755" s="1" t="s">
        <v>28</v>
      </c>
      <c r="G755" t="s">
        <v>13</v>
      </c>
      <c r="H755" s="1">
        <v>1</v>
      </c>
    </row>
    <row r="756" spans="1:9" x14ac:dyDescent="0.25">
      <c r="A756" s="21" t="s">
        <v>2</v>
      </c>
      <c r="B756" s="8">
        <v>45721</v>
      </c>
      <c r="C756" s="1" t="s">
        <v>143</v>
      </c>
      <c r="D756" t="s">
        <v>177</v>
      </c>
      <c r="E756" t="s">
        <v>351</v>
      </c>
      <c r="F756" s="1" t="s">
        <v>166</v>
      </c>
      <c r="G756" t="s">
        <v>12</v>
      </c>
      <c r="H756" s="1">
        <v>2</v>
      </c>
      <c r="I756"/>
    </row>
    <row r="757" spans="1:9" x14ac:dyDescent="0.25">
      <c r="A757" s="21" t="s">
        <v>2</v>
      </c>
      <c r="B757" s="8">
        <v>45721</v>
      </c>
      <c r="C757" s="1" t="s">
        <v>143</v>
      </c>
      <c r="D757" t="s">
        <v>177</v>
      </c>
      <c r="E757" t="s">
        <v>351</v>
      </c>
      <c r="F757" s="1" t="s">
        <v>166</v>
      </c>
      <c r="G757" t="s">
        <v>12</v>
      </c>
      <c r="H757" s="1">
        <v>3</v>
      </c>
    </row>
    <row r="758" spans="1:9" x14ac:dyDescent="0.25">
      <c r="A758" s="24" t="s">
        <v>3</v>
      </c>
      <c r="B758" s="8">
        <v>45721</v>
      </c>
      <c r="C758" s="1" t="s">
        <v>143</v>
      </c>
      <c r="D758" t="s">
        <v>558</v>
      </c>
      <c r="E758" t="s">
        <v>570</v>
      </c>
      <c r="F758" s="1" t="s">
        <v>166</v>
      </c>
      <c r="G758" t="s">
        <v>76</v>
      </c>
      <c r="H758" s="1">
        <v>2</v>
      </c>
    </row>
    <row r="759" spans="1:9" x14ac:dyDescent="0.25">
      <c r="A759" s="24" t="s">
        <v>3</v>
      </c>
      <c r="B759" s="8">
        <v>45721</v>
      </c>
      <c r="C759" s="1" t="s">
        <v>143</v>
      </c>
      <c r="D759" t="s">
        <v>558</v>
      </c>
      <c r="E759" t="s">
        <v>571</v>
      </c>
      <c r="F759" s="1" t="s">
        <v>166</v>
      </c>
      <c r="G759" t="s">
        <v>76</v>
      </c>
      <c r="H759" s="1">
        <v>2</v>
      </c>
    </row>
    <row r="760" spans="1:9" x14ac:dyDescent="0.25">
      <c r="A760" s="32" t="s">
        <v>3</v>
      </c>
      <c r="B760" s="8">
        <v>45721</v>
      </c>
      <c r="C760" s="1" t="s">
        <v>143</v>
      </c>
      <c r="D760" t="s">
        <v>396</v>
      </c>
      <c r="E760" t="s">
        <v>572</v>
      </c>
      <c r="F760" s="1" t="s">
        <v>28</v>
      </c>
      <c r="G760" t="s">
        <v>13</v>
      </c>
      <c r="H760" s="1">
        <v>2</v>
      </c>
    </row>
    <row r="761" spans="1:9" x14ac:dyDescent="0.25">
      <c r="A761" s="32" t="s">
        <v>3</v>
      </c>
      <c r="B761" s="8">
        <v>45721</v>
      </c>
      <c r="C761" s="1" t="s">
        <v>143</v>
      </c>
      <c r="D761" t="s">
        <v>396</v>
      </c>
      <c r="E761" t="s">
        <v>573</v>
      </c>
      <c r="F761" s="1" t="s">
        <v>28</v>
      </c>
      <c r="G761" t="s">
        <v>13</v>
      </c>
      <c r="H761" s="1">
        <v>2</v>
      </c>
    </row>
    <row r="762" spans="1:9" x14ac:dyDescent="0.25">
      <c r="A762" s="32" t="s">
        <v>3</v>
      </c>
      <c r="B762" s="8">
        <v>45721</v>
      </c>
      <c r="C762" s="1" t="s">
        <v>143</v>
      </c>
      <c r="D762" t="s">
        <v>396</v>
      </c>
      <c r="E762" t="s">
        <v>574</v>
      </c>
      <c r="F762" s="1" t="s">
        <v>28</v>
      </c>
      <c r="G762" t="s">
        <v>13</v>
      </c>
      <c r="H762" s="1">
        <v>2</v>
      </c>
    </row>
    <row r="763" spans="1:9" x14ac:dyDescent="0.25">
      <c r="A763" s="1" t="s">
        <v>4</v>
      </c>
      <c r="B763" s="8">
        <v>45721</v>
      </c>
      <c r="C763" s="1" t="s">
        <v>143</v>
      </c>
      <c r="D763" t="s">
        <v>108</v>
      </c>
      <c r="E763" t="s">
        <v>506</v>
      </c>
      <c r="F763" s="1" t="s">
        <v>166</v>
      </c>
      <c r="G763" t="s">
        <v>12</v>
      </c>
      <c r="H763" s="1">
        <v>3</v>
      </c>
    </row>
    <row r="764" spans="1:9" x14ac:dyDescent="0.25">
      <c r="A764" s="19" t="s">
        <v>4</v>
      </c>
      <c r="B764" s="8">
        <v>45721</v>
      </c>
      <c r="C764" s="1" t="s">
        <v>143</v>
      </c>
      <c r="D764" t="s">
        <v>82</v>
      </c>
      <c r="E764" t="s">
        <v>577</v>
      </c>
      <c r="F764" s="1" t="s">
        <v>546</v>
      </c>
      <c r="G764" t="s">
        <v>76</v>
      </c>
    </row>
    <row r="765" spans="1:9" x14ac:dyDescent="0.25">
      <c r="A765" s="1" t="s">
        <v>4</v>
      </c>
      <c r="B765" s="8">
        <v>45721</v>
      </c>
      <c r="C765" s="1" t="s">
        <v>143</v>
      </c>
      <c r="D765" t="s">
        <v>417</v>
      </c>
      <c r="E765" t="s">
        <v>575</v>
      </c>
      <c r="F765" s="1" t="s">
        <v>28</v>
      </c>
      <c r="G765" t="s">
        <v>11</v>
      </c>
      <c r="H765" s="1">
        <v>2</v>
      </c>
    </row>
    <row r="766" spans="1:9" x14ac:dyDescent="0.25">
      <c r="A766" s="19" t="s">
        <v>4</v>
      </c>
      <c r="B766" s="8">
        <v>45721</v>
      </c>
      <c r="C766" s="1" t="s">
        <v>143</v>
      </c>
      <c r="D766" t="s">
        <v>82</v>
      </c>
      <c r="E766" t="s">
        <v>576</v>
      </c>
      <c r="F766" s="1" t="s">
        <v>28</v>
      </c>
      <c r="G766" t="s">
        <v>15</v>
      </c>
    </row>
    <row r="767" spans="1:9" x14ac:dyDescent="0.25">
      <c r="A767" s="1" t="s">
        <v>597</v>
      </c>
      <c r="B767" s="8">
        <v>45721</v>
      </c>
      <c r="C767" s="1" t="s">
        <v>42</v>
      </c>
      <c r="D767" t="s">
        <v>286</v>
      </c>
      <c r="E767" t="s">
        <v>287</v>
      </c>
      <c r="F767" s="1" t="s">
        <v>28</v>
      </c>
      <c r="G767" t="s">
        <v>12</v>
      </c>
      <c r="H767" s="1">
        <v>4</v>
      </c>
      <c r="I767" s="1" t="s">
        <v>138</v>
      </c>
    </row>
    <row r="768" spans="1:9" x14ac:dyDescent="0.25">
      <c r="A768" s="1" t="s">
        <v>5</v>
      </c>
      <c r="B768" s="8">
        <v>45721</v>
      </c>
      <c r="C768" s="1" t="s">
        <v>143</v>
      </c>
      <c r="D768" t="s">
        <v>334</v>
      </c>
      <c r="E768" t="s">
        <v>324</v>
      </c>
      <c r="F768" s="1" t="s">
        <v>134</v>
      </c>
      <c r="G768" t="s">
        <v>11</v>
      </c>
      <c r="H768" s="1">
        <v>4</v>
      </c>
    </row>
    <row r="769" spans="1:9" x14ac:dyDescent="0.25">
      <c r="A769" s="1" t="s">
        <v>5</v>
      </c>
      <c r="B769" s="8">
        <v>45721</v>
      </c>
      <c r="C769" s="1" t="s">
        <v>143</v>
      </c>
      <c r="D769" t="s">
        <v>323</v>
      </c>
      <c r="E769" t="s">
        <v>324</v>
      </c>
      <c r="F769" s="1" t="s">
        <v>166</v>
      </c>
      <c r="G769" t="s">
        <v>11</v>
      </c>
      <c r="H769" s="1">
        <v>4</v>
      </c>
    </row>
    <row r="770" spans="1:9" x14ac:dyDescent="0.25">
      <c r="A770" s="1" t="s">
        <v>54</v>
      </c>
      <c r="B770" s="8">
        <v>45721</v>
      </c>
      <c r="C770" s="1" t="s">
        <v>143</v>
      </c>
      <c r="D770" t="s">
        <v>384</v>
      </c>
      <c r="E770" t="s">
        <v>385</v>
      </c>
      <c r="F770" s="1" t="s">
        <v>28</v>
      </c>
      <c r="G770" t="s">
        <v>11</v>
      </c>
      <c r="H770" s="1">
        <v>1</v>
      </c>
    </row>
    <row r="771" spans="1:9" x14ac:dyDescent="0.25">
      <c r="A771" s="1" t="s">
        <v>274</v>
      </c>
      <c r="B771" s="8">
        <v>45721</v>
      </c>
      <c r="C771" s="1" t="s">
        <v>25</v>
      </c>
      <c r="D771" t="s">
        <v>37</v>
      </c>
      <c r="E771" t="s">
        <v>38</v>
      </c>
      <c r="F771" s="1" t="s">
        <v>28</v>
      </c>
      <c r="G771" t="s">
        <v>13</v>
      </c>
      <c r="H771" s="1">
        <v>3</v>
      </c>
      <c r="I771"/>
    </row>
    <row r="772" spans="1:9" x14ac:dyDescent="0.25">
      <c r="A772" s="16">
        <v>3</v>
      </c>
      <c r="B772" s="8">
        <v>45722</v>
      </c>
      <c r="C772" s="1" t="s">
        <v>55</v>
      </c>
      <c r="D772" t="s">
        <v>356</v>
      </c>
      <c r="E772" t="s">
        <v>357</v>
      </c>
      <c r="F772" s="1" t="s">
        <v>28</v>
      </c>
      <c r="G772" t="s">
        <v>76</v>
      </c>
      <c r="H772" s="1">
        <v>3</v>
      </c>
    </row>
    <row r="773" spans="1:9" x14ac:dyDescent="0.25">
      <c r="A773" s="16">
        <v>3</v>
      </c>
      <c r="B773" s="8">
        <v>45722</v>
      </c>
      <c r="C773" s="1" t="s">
        <v>55</v>
      </c>
      <c r="D773" t="s">
        <v>356</v>
      </c>
      <c r="E773" t="s">
        <v>358</v>
      </c>
      <c r="F773" s="1" t="s">
        <v>28</v>
      </c>
      <c r="G773" t="s">
        <v>76</v>
      </c>
      <c r="H773" s="1">
        <v>3</v>
      </c>
    </row>
    <row r="774" spans="1:9" x14ac:dyDescent="0.25">
      <c r="A774" s="16">
        <v>3</v>
      </c>
      <c r="B774" s="8">
        <v>45722</v>
      </c>
      <c r="C774" s="1" t="s">
        <v>55</v>
      </c>
      <c r="D774" t="s">
        <v>356</v>
      </c>
      <c r="E774" t="s">
        <v>359</v>
      </c>
      <c r="F774" s="1" t="s">
        <v>28</v>
      </c>
      <c r="G774" t="s">
        <v>76</v>
      </c>
      <c r="H774" s="1">
        <v>3</v>
      </c>
    </row>
    <row r="775" spans="1:9" x14ac:dyDescent="0.25">
      <c r="A775" s="1">
        <v>3</v>
      </c>
      <c r="B775" s="8">
        <v>45722</v>
      </c>
      <c r="C775" s="1" t="s">
        <v>143</v>
      </c>
      <c r="D775" t="s">
        <v>368</v>
      </c>
      <c r="E775" t="s">
        <v>38</v>
      </c>
      <c r="F775" s="1" t="s">
        <v>28</v>
      </c>
      <c r="G775" t="s">
        <v>13</v>
      </c>
      <c r="H775" s="1">
        <v>3</v>
      </c>
    </row>
    <row r="776" spans="1:9" x14ac:dyDescent="0.25">
      <c r="A776" s="47">
        <v>4</v>
      </c>
      <c r="B776" s="8">
        <v>45722</v>
      </c>
      <c r="C776" s="1" t="s">
        <v>42</v>
      </c>
      <c r="D776" t="s">
        <v>402</v>
      </c>
      <c r="E776" t="s">
        <v>555</v>
      </c>
      <c r="F776" s="1" t="s">
        <v>28</v>
      </c>
      <c r="G776" t="s">
        <v>76</v>
      </c>
    </row>
    <row r="777" spans="1:9" x14ac:dyDescent="0.25">
      <c r="A777" s="1">
        <v>6</v>
      </c>
      <c r="B777" s="8">
        <v>45722</v>
      </c>
      <c r="C777" s="1" t="s">
        <v>143</v>
      </c>
      <c r="D777" t="s">
        <v>46</v>
      </c>
      <c r="E777" t="s">
        <v>392</v>
      </c>
      <c r="F777" s="1" t="s">
        <v>28</v>
      </c>
      <c r="G777" t="s">
        <v>11</v>
      </c>
      <c r="H777" s="1">
        <v>2</v>
      </c>
    </row>
    <row r="778" spans="1:9" x14ac:dyDescent="0.25">
      <c r="A778" s="1">
        <v>6</v>
      </c>
      <c r="B778" s="8">
        <v>45722</v>
      </c>
      <c r="C778" s="1" t="s">
        <v>143</v>
      </c>
      <c r="D778" t="s">
        <v>376</v>
      </c>
      <c r="E778" t="s">
        <v>377</v>
      </c>
      <c r="F778" s="1" t="s">
        <v>28</v>
      </c>
      <c r="G778" t="s">
        <v>9</v>
      </c>
      <c r="H778" s="1">
        <v>2</v>
      </c>
    </row>
    <row r="779" spans="1:9" x14ac:dyDescent="0.25">
      <c r="A779" s="1">
        <v>8</v>
      </c>
      <c r="B779" s="8">
        <v>45722</v>
      </c>
      <c r="C779" s="1" t="s">
        <v>143</v>
      </c>
      <c r="D779" t="s">
        <v>251</v>
      </c>
      <c r="E779" t="s">
        <v>252</v>
      </c>
      <c r="F779" s="1" t="s">
        <v>28</v>
      </c>
      <c r="G779" t="s">
        <v>13</v>
      </c>
      <c r="H779" s="1">
        <v>2</v>
      </c>
    </row>
    <row r="780" spans="1:9" x14ac:dyDescent="0.25">
      <c r="A780" s="1">
        <v>8</v>
      </c>
      <c r="B780" s="8">
        <v>45722</v>
      </c>
      <c r="C780" s="1" t="s">
        <v>143</v>
      </c>
      <c r="D780" t="s">
        <v>277</v>
      </c>
      <c r="E780" t="s">
        <v>329</v>
      </c>
      <c r="F780" s="1" t="s">
        <v>28</v>
      </c>
      <c r="G780" t="s">
        <v>15</v>
      </c>
      <c r="H780" s="1">
        <v>2</v>
      </c>
    </row>
    <row r="781" spans="1:9" x14ac:dyDescent="0.25">
      <c r="A781" s="20">
        <v>10</v>
      </c>
      <c r="B781" s="8">
        <v>45722</v>
      </c>
      <c r="C781" s="1" t="s">
        <v>143</v>
      </c>
      <c r="D781" t="s">
        <v>369</v>
      </c>
      <c r="E781" t="s">
        <v>370</v>
      </c>
      <c r="F781" s="1" t="s">
        <v>28</v>
      </c>
      <c r="G781" t="s">
        <v>13</v>
      </c>
      <c r="H781" s="1">
        <v>1</v>
      </c>
    </row>
    <row r="782" spans="1:9" x14ac:dyDescent="0.25">
      <c r="A782" s="20">
        <v>10</v>
      </c>
      <c r="B782" s="8">
        <v>45722</v>
      </c>
      <c r="C782" s="1" t="s">
        <v>143</v>
      </c>
      <c r="D782" t="s">
        <v>369</v>
      </c>
      <c r="E782" t="s">
        <v>371</v>
      </c>
      <c r="F782" s="1" t="s">
        <v>28</v>
      </c>
      <c r="G782" t="s">
        <v>13</v>
      </c>
      <c r="H782" s="1">
        <v>1</v>
      </c>
    </row>
    <row r="783" spans="1:9" x14ac:dyDescent="0.25">
      <c r="A783" s="47">
        <v>10</v>
      </c>
      <c r="B783" s="8">
        <v>45722</v>
      </c>
      <c r="C783" s="1" t="s">
        <v>143</v>
      </c>
      <c r="D783" t="s">
        <v>405</v>
      </c>
      <c r="E783" t="s">
        <v>406</v>
      </c>
      <c r="F783" s="1" t="s">
        <v>28</v>
      </c>
      <c r="G783" t="s">
        <v>9</v>
      </c>
      <c r="H783" s="1">
        <v>3</v>
      </c>
    </row>
    <row r="784" spans="1:9" x14ac:dyDescent="0.25">
      <c r="A784" s="1">
        <v>10</v>
      </c>
      <c r="B784" s="8">
        <v>45722</v>
      </c>
      <c r="C784" s="1" t="s">
        <v>143</v>
      </c>
      <c r="D784" t="s">
        <v>579</v>
      </c>
      <c r="E784" t="s">
        <v>363</v>
      </c>
      <c r="F784" s="1" t="s">
        <v>28</v>
      </c>
      <c r="G784" t="s">
        <v>15</v>
      </c>
      <c r="H784" s="1">
        <v>1</v>
      </c>
    </row>
    <row r="785" spans="1:8" x14ac:dyDescent="0.25">
      <c r="A785" s="21">
        <v>11</v>
      </c>
      <c r="B785" s="8">
        <v>45722</v>
      </c>
      <c r="C785" s="1" t="s">
        <v>143</v>
      </c>
      <c r="D785" t="s">
        <v>354</v>
      </c>
      <c r="E785" t="s">
        <v>355</v>
      </c>
      <c r="F785" s="1" t="s">
        <v>28</v>
      </c>
      <c r="G785" t="s">
        <v>76</v>
      </c>
      <c r="H785" s="1">
        <v>2</v>
      </c>
    </row>
    <row r="786" spans="1:8" x14ac:dyDescent="0.25">
      <c r="A786" s="21">
        <v>11</v>
      </c>
      <c r="B786" s="8">
        <v>45722</v>
      </c>
      <c r="C786" s="1" t="s">
        <v>143</v>
      </c>
      <c r="D786" t="s">
        <v>360</v>
      </c>
      <c r="E786" t="s">
        <v>361</v>
      </c>
      <c r="F786" s="1" t="s">
        <v>28</v>
      </c>
      <c r="G786" t="s">
        <v>76</v>
      </c>
      <c r="H786" s="1">
        <v>2</v>
      </c>
    </row>
    <row r="787" spans="1:8" x14ac:dyDescent="0.25">
      <c r="A787" s="21">
        <v>11</v>
      </c>
      <c r="B787" s="8">
        <v>45722</v>
      </c>
      <c r="C787" s="1" t="s">
        <v>143</v>
      </c>
      <c r="D787" t="s">
        <v>294</v>
      </c>
      <c r="E787" t="s">
        <v>295</v>
      </c>
      <c r="F787" s="1" t="s">
        <v>28</v>
      </c>
      <c r="G787" t="s">
        <v>15</v>
      </c>
      <c r="H787" s="1">
        <v>1</v>
      </c>
    </row>
    <row r="788" spans="1:8" x14ac:dyDescent="0.25">
      <c r="A788" s="1">
        <v>12</v>
      </c>
      <c r="B788" s="8">
        <v>45722</v>
      </c>
      <c r="C788" s="1" t="s">
        <v>143</v>
      </c>
      <c r="D788" t="s">
        <v>135</v>
      </c>
      <c r="E788" t="s">
        <v>413</v>
      </c>
      <c r="F788" s="1" t="s">
        <v>28</v>
      </c>
      <c r="G788" t="s">
        <v>16</v>
      </c>
      <c r="H788" s="1">
        <v>1</v>
      </c>
    </row>
    <row r="789" spans="1:8" x14ac:dyDescent="0.25">
      <c r="A789" s="1">
        <v>12</v>
      </c>
      <c r="B789" s="8">
        <v>45722</v>
      </c>
      <c r="C789" s="1" t="s">
        <v>512</v>
      </c>
      <c r="D789" t="s">
        <v>108</v>
      </c>
      <c r="E789" t="s">
        <v>506</v>
      </c>
      <c r="F789" s="1" t="s">
        <v>166</v>
      </c>
      <c r="G789" t="s">
        <v>12</v>
      </c>
      <c r="H789" s="1">
        <v>3</v>
      </c>
    </row>
    <row r="790" spans="1:8" x14ac:dyDescent="0.25">
      <c r="A790" s="1" t="s">
        <v>28</v>
      </c>
      <c r="B790" s="8">
        <v>45722</v>
      </c>
      <c r="C790" s="1" t="s">
        <v>59</v>
      </c>
      <c r="D790" t="s">
        <v>56</v>
      </c>
      <c r="E790" t="str">
        <f>UPPER("Chimica Analitica / Principi di Chimica Analitica")</f>
        <v>CHIMICA ANALITICA / PRINCIPI DI CHIMICA ANALITICA</v>
      </c>
      <c r="F790" s="1" t="s">
        <v>28</v>
      </c>
      <c r="G790" t="s">
        <v>556</v>
      </c>
    </row>
    <row r="791" spans="1:8" x14ac:dyDescent="0.25">
      <c r="A791" s="1" t="s">
        <v>4</v>
      </c>
      <c r="B791" s="8">
        <v>45722</v>
      </c>
      <c r="C791" s="1" t="s">
        <v>143</v>
      </c>
      <c r="D791" s="28" t="s">
        <v>80</v>
      </c>
      <c r="E791" t="s">
        <v>81</v>
      </c>
      <c r="F791" s="1" t="s">
        <v>28</v>
      </c>
      <c r="G791" t="s">
        <v>11</v>
      </c>
      <c r="H791" s="1">
        <v>3</v>
      </c>
    </row>
    <row r="792" spans="1:8" x14ac:dyDescent="0.25">
      <c r="A792" s="1" t="s">
        <v>274</v>
      </c>
      <c r="B792" s="8">
        <v>45722</v>
      </c>
      <c r="C792" s="1" t="s">
        <v>143</v>
      </c>
      <c r="D792" t="s">
        <v>386</v>
      </c>
      <c r="E792" t="str">
        <f>UPPER("Fondamenti di Agronomia e Laboratorio di coltivazione delle piante")</f>
        <v>FONDAMENTI DI AGRONOMIA E LABORATORIO DI COLTIVAZIONE DELLE PIANTE</v>
      </c>
      <c r="F792" s="1" t="s">
        <v>28</v>
      </c>
      <c r="G792" t="s">
        <v>13</v>
      </c>
      <c r="H792" s="1">
        <v>3</v>
      </c>
    </row>
    <row r="793" spans="1:8" x14ac:dyDescent="0.25">
      <c r="A793" s="1" t="s">
        <v>274</v>
      </c>
      <c r="B793" s="8">
        <v>45722</v>
      </c>
      <c r="C793" s="1" t="s">
        <v>143</v>
      </c>
      <c r="D793" t="s">
        <v>386</v>
      </c>
      <c r="E793" t="s">
        <v>387</v>
      </c>
      <c r="F793" s="1" t="s">
        <v>28</v>
      </c>
      <c r="G793" t="s">
        <v>13</v>
      </c>
      <c r="H793" s="1">
        <v>3</v>
      </c>
    </row>
    <row r="794" spans="1:8" x14ac:dyDescent="0.25">
      <c r="A794" s="1">
        <v>1</v>
      </c>
      <c r="B794" s="8">
        <v>45723</v>
      </c>
      <c r="C794" s="1" t="s">
        <v>143</v>
      </c>
      <c r="D794" t="s">
        <v>135</v>
      </c>
      <c r="E794" t="s">
        <v>327</v>
      </c>
      <c r="F794" s="1" t="s">
        <v>28</v>
      </c>
      <c r="G794" t="s">
        <v>13</v>
      </c>
      <c r="H794" s="1">
        <v>2</v>
      </c>
    </row>
    <row r="795" spans="1:8" x14ac:dyDescent="0.25">
      <c r="A795" s="1">
        <v>2</v>
      </c>
      <c r="B795" s="8">
        <v>45723</v>
      </c>
      <c r="C795" s="1" t="s">
        <v>30</v>
      </c>
      <c r="D795" t="s">
        <v>266</v>
      </c>
      <c r="E795" t="s">
        <v>561</v>
      </c>
      <c r="F795" s="1" t="s">
        <v>28</v>
      </c>
      <c r="G795" t="s">
        <v>11</v>
      </c>
    </row>
    <row r="796" spans="1:8" x14ac:dyDescent="0.25">
      <c r="A796" s="1">
        <v>3</v>
      </c>
      <c r="B796" s="8">
        <v>45723</v>
      </c>
      <c r="C796" s="1" t="s">
        <v>143</v>
      </c>
      <c r="D796" t="s">
        <v>108</v>
      </c>
      <c r="E796" t="s">
        <v>215</v>
      </c>
      <c r="F796" s="1" t="s">
        <v>166</v>
      </c>
      <c r="G796" t="s">
        <v>12</v>
      </c>
      <c r="H796" s="1">
        <v>3</v>
      </c>
    </row>
    <row r="797" spans="1:8" x14ac:dyDescent="0.25">
      <c r="A797" s="1">
        <v>5</v>
      </c>
      <c r="B797" s="8">
        <v>45723</v>
      </c>
      <c r="C797" s="1" t="s">
        <v>547</v>
      </c>
      <c r="D797" t="s">
        <v>108</v>
      </c>
      <c r="E797" t="s">
        <v>215</v>
      </c>
      <c r="F797" s="1" t="s">
        <v>166</v>
      </c>
      <c r="G797" t="s">
        <v>12</v>
      </c>
      <c r="H797" s="1">
        <v>3</v>
      </c>
    </row>
    <row r="798" spans="1:8" x14ac:dyDescent="0.25">
      <c r="A798" s="1">
        <v>8</v>
      </c>
      <c r="B798" s="8">
        <v>45723</v>
      </c>
      <c r="C798" s="1" t="s">
        <v>143</v>
      </c>
      <c r="D798" t="s">
        <v>208</v>
      </c>
      <c r="E798" t="s">
        <v>292</v>
      </c>
      <c r="F798" s="1" t="s">
        <v>28</v>
      </c>
      <c r="G798" t="s">
        <v>9</v>
      </c>
      <c r="H798" s="1">
        <v>3</v>
      </c>
    </row>
    <row r="799" spans="1:8" x14ac:dyDescent="0.25">
      <c r="A799" s="1">
        <v>10</v>
      </c>
      <c r="B799" s="8">
        <v>45723</v>
      </c>
      <c r="C799" s="1" t="s">
        <v>312</v>
      </c>
      <c r="D799" t="s">
        <v>533</v>
      </c>
      <c r="E799" t="s">
        <v>534</v>
      </c>
      <c r="F799" s="1" t="s">
        <v>28</v>
      </c>
      <c r="G799" t="s">
        <v>534</v>
      </c>
    </row>
    <row r="800" spans="1:8" x14ac:dyDescent="0.25">
      <c r="A800" s="1">
        <v>11</v>
      </c>
      <c r="B800" s="8">
        <v>45723</v>
      </c>
      <c r="C800" s="1" t="s">
        <v>512</v>
      </c>
      <c r="D800" t="s">
        <v>518</v>
      </c>
      <c r="E800" t="s">
        <v>513</v>
      </c>
      <c r="F800" s="1" t="s">
        <v>28</v>
      </c>
      <c r="G800" t="s">
        <v>407</v>
      </c>
    </row>
    <row r="801" spans="1:9" x14ac:dyDescent="0.25">
      <c r="A801" s="13">
        <v>12</v>
      </c>
      <c r="B801" s="8">
        <v>45723</v>
      </c>
      <c r="C801" s="1" t="s">
        <v>143</v>
      </c>
      <c r="D801" t="s">
        <v>419</v>
      </c>
      <c r="E801" t="s">
        <v>27</v>
      </c>
      <c r="F801" s="1" t="s">
        <v>280</v>
      </c>
      <c r="G801" t="s">
        <v>9</v>
      </c>
      <c r="H801" s="1">
        <v>1</v>
      </c>
    </row>
    <row r="802" spans="1:9" x14ac:dyDescent="0.25">
      <c r="A802" s="13">
        <v>12</v>
      </c>
      <c r="B802" s="8">
        <v>45723</v>
      </c>
      <c r="C802" s="1" t="s">
        <v>143</v>
      </c>
      <c r="D802" t="s">
        <v>419</v>
      </c>
      <c r="E802" t="s">
        <v>27</v>
      </c>
      <c r="F802" s="1" t="s">
        <v>146</v>
      </c>
      <c r="G802" t="s">
        <v>9</v>
      </c>
      <c r="H802" s="1">
        <v>1</v>
      </c>
    </row>
    <row r="803" spans="1:9" x14ac:dyDescent="0.25">
      <c r="A803" s="13">
        <v>12</v>
      </c>
      <c r="B803" s="8">
        <v>45723</v>
      </c>
      <c r="C803" s="1" t="s">
        <v>143</v>
      </c>
      <c r="D803" t="s">
        <v>419</v>
      </c>
      <c r="E803" t="s">
        <v>27</v>
      </c>
      <c r="F803" s="1" t="s">
        <v>66</v>
      </c>
      <c r="G803" t="s">
        <v>9</v>
      </c>
      <c r="H803" s="1">
        <v>1</v>
      </c>
      <c r="I803"/>
    </row>
    <row r="804" spans="1:9" x14ac:dyDescent="0.25">
      <c r="A804" s="1" t="s">
        <v>5</v>
      </c>
      <c r="B804" s="8">
        <v>45723</v>
      </c>
      <c r="C804" s="1" t="s">
        <v>45</v>
      </c>
      <c r="D804" t="s">
        <v>118</v>
      </c>
      <c r="E804" t="s">
        <v>485</v>
      </c>
      <c r="F804" s="1" t="s">
        <v>28</v>
      </c>
      <c r="G804" t="s">
        <v>197</v>
      </c>
      <c r="I804" s="1" t="s">
        <v>198</v>
      </c>
    </row>
    <row r="805" spans="1:9" x14ac:dyDescent="0.25">
      <c r="A805" s="1" t="s">
        <v>54</v>
      </c>
      <c r="B805" s="8">
        <v>45723</v>
      </c>
      <c r="C805" s="1" t="s">
        <v>59</v>
      </c>
      <c r="D805" t="s">
        <v>56</v>
      </c>
      <c r="E805" t="str">
        <f>UPPER("Chimica Analitica / Principi di Chimica Analitica")</f>
        <v>CHIMICA ANALITICA / PRINCIPI DI CHIMICA ANALITICA</v>
      </c>
      <c r="F805" s="1" t="s">
        <v>28</v>
      </c>
      <c r="G805" t="s">
        <v>556</v>
      </c>
    </row>
    <row r="806" spans="1:9" x14ac:dyDescent="0.25">
      <c r="A806" s="1">
        <v>9</v>
      </c>
      <c r="B806" s="8">
        <v>45724</v>
      </c>
      <c r="C806" s="1" t="s">
        <v>25</v>
      </c>
      <c r="D806" t="s">
        <v>519</v>
      </c>
      <c r="E806" t="s">
        <v>513</v>
      </c>
      <c r="F806" s="1" t="s">
        <v>28</v>
      </c>
      <c r="G806" t="s">
        <v>407</v>
      </c>
    </row>
    <row r="807" spans="1:9" x14ac:dyDescent="0.25">
      <c r="A807" s="1">
        <v>1</v>
      </c>
      <c r="B807" s="8">
        <v>45726</v>
      </c>
      <c r="C807" s="1" t="s">
        <v>143</v>
      </c>
      <c r="D807" t="s">
        <v>209</v>
      </c>
      <c r="E807" t="s">
        <v>210</v>
      </c>
      <c r="F807" s="1" t="s">
        <v>28</v>
      </c>
      <c r="G807" t="s">
        <v>16</v>
      </c>
      <c r="H807" s="1">
        <v>1</v>
      </c>
    </row>
    <row r="808" spans="1:9" x14ac:dyDescent="0.25">
      <c r="A808" s="1">
        <v>2</v>
      </c>
      <c r="B808" s="8">
        <v>45726</v>
      </c>
      <c r="C808" s="1" t="s">
        <v>143</v>
      </c>
      <c r="D808" t="s">
        <v>419</v>
      </c>
      <c r="E808" t="s">
        <v>27</v>
      </c>
      <c r="F808" s="1" t="s">
        <v>28</v>
      </c>
      <c r="G808" t="s">
        <v>9</v>
      </c>
      <c r="H808" s="1">
        <v>1</v>
      </c>
    </row>
    <row r="809" spans="1:9" x14ac:dyDescent="0.25">
      <c r="A809" s="1">
        <v>2</v>
      </c>
      <c r="B809" s="8">
        <v>45726</v>
      </c>
      <c r="C809" s="1" t="s">
        <v>547</v>
      </c>
      <c r="D809" t="s">
        <v>559</v>
      </c>
      <c r="E809" t="s">
        <v>560</v>
      </c>
      <c r="F809" s="1" t="s">
        <v>28</v>
      </c>
      <c r="G809" t="s">
        <v>436</v>
      </c>
    </row>
    <row r="810" spans="1:9" x14ac:dyDescent="0.25">
      <c r="A810" s="1">
        <v>6</v>
      </c>
      <c r="B810" s="8">
        <v>45726</v>
      </c>
      <c r="C810" s="1" t="s">
        <v>464</v>
      </c>
      <c r="D810" t="s">
        <v>135</v>
      </c>
      <c r="E810" t="s">
        <v>465</v>
      </c>
      <c r="F810" s="1" t="s">
        <v>28</v>
      </c>
      <c r="G810" t="s">
        <v>436</v>
      </c>
      <c r="H810" s="1" t="s">
        <v>28</v>
      </c>
      <c r="I810" s="1" t="s">
        <v>198</v>
      </c>
    </row>
    <row r="811" spans="1:9" x14ac:dyDescent="0.25">
      <c r="A811" s="1">
        <v>9</v>
      </c>
      <c r="B811" s="8">
        <v>45726</v>
      </c>
      <c r="C811" s="1" t="s">
        <v>474</v>
      </c>
      <c r="D811" t="s">
        <v>421</v>
      </c>
      <c r="E811" t="s">
        <v>40</v>
      </c>
      <c r="F811" s="1" t="s">
        <v>28</v>
      </c>
      <c r="G811" t="s">
        <v>11</v>
      </c>
      <c r="H811" s="1">
        <v>2</v>
      </c>
    </row>
    <row r="812" spans="1:9" x14ac:dyDescent="0.25">
      <c r="A812" s="1" t="s">
        <v>4</v>
      </c>
      <c r="B812" s="8">
        <v>45726</v>
      </c>
      <c r="C812" s="1" t="s">
        <v>582</v>
      </c>
      <c r="D812" t="s">
        <v>174</v>
      </c>
      <c r="E812" t="s">
        <v>584</v>
      </c>
      <c r="F812" s="1" t="s">
        <v>28</v>
      </c>
      <c r="G812" t="s">
        <v>583</v>
      </c>
    </row>
    <row r="813" spans="1:9" x14ac:dyDescent="0.25">
      <c r="A813" s="1" t="s">
        <v>5</v>
      </c>
      <c r="B813" s="8">
        <v>45726</v>
      </c>
      <c r="C813" s="1" t="s">
        <v>143</v>
      </c>
      <c r="D813" t="s">
        <v>569</v>
      </c>
      <c r="E813" t="s">
        <v>316</v>
      </c>
      <c r="F813" s="1" t="s">
        <v>134</v>
      </c>
      <c r="G813" t="s">
        <v>76</v>
      </c>
    </row>
    <row r="814" spans="1:9" x14ac:dyDescent="0.25">
      <c r="A814" s="1" t="s">
        <v>5</v>
      </c>
      <c r="B814" s="8">
        <v>45726</v>
      </c>
      <c r="C814" s="1" t="s">
        <v>143</v>
      </c>
      <c r="D814" t="s">
        <v>568</v>
      </c>
      <c r="E814" t="s">
        <v>317</v>
      </c>
      <c r="F814" s="1" t="s">
        <v>134</v>
      </c>
      <c r="G814" t="s">
        <v>76</v>
      </c>
    </row>
    <row r="815" spans="1:9" x14ac:dyDescent="0.25">
      <c r="A815" s="1" t="s">
        <v>5</v>
      </c>
      <c r="B815" s="8">
        <v>45726</v>
      </c>
      <c r="C815" s="1" t="s">
        <v>143</v>
      </c>
      <c r="D815" t="s">
        <v>568</v>
      </c>
      <c r="E815" t="s">
        <v>351</v>
      </c>
      <c r="F815" s="1" t="s">
        <v>134</v>
      </c>
      <c r="G815" t="s">
        <v>12</v>
      </c>
    </row>
    <row r="816" spans="1:9" x14ac:dyDescent="0.25">
      <c r="A816" s="1">
        <v>6</v>
      </c>
      <c r="B816" s="8">
        <v>45727</v>
      </c>
      <c r="C816" s="1" t="s">
        <v>464</v>
      </c>
      <c r="D816" t="s">
        <v>135</v>
      </c>
      <c r="E816" t="s">
        <v>465</v>
      </c>
      <c r="F816" s="1" t="s">
        <v>28</v>
      </c>
      <c r="G816" t="s">
        <v>436</v>
      </c>
      <c r="H816" s="1" t="s">
        <v>28</v>
      </c>
      <c r="I816" s="1" t="s">
        <v>198</v>
      </c>
    </row>
    <row r="817" spans="1:9" x14ac:dyDescent="0.25">
      <c r="A817" s="52">
        <v>8</v>
      </c>
      <c r="B817" s="54">
        <v>45727</v>
      </c>
      <c r="C817" s="52" t="s">
        <v>143</v>
      </c>
      <c r="D817" s="53" t="s">
        <v>189</v>
      </c>
      <c r="E817" t="s">
        <v>190</v>
      </c>
      <c r="F817" s="1" t="s">
        <v>28</v>
      </c>
      <c r="G817" t="s">
        <v>11</v>
      </c>
      <c r="H817" s="1">
        <v>1</v>
      </c>
    </row>
    <row r="818" spans="1:9" x14ac:dyDescent="0.25">
      <c r="A818" s="1" t="s">
        <v>4</v>
      </c>
      <c r="B818" s="8">
        <v>45727</v>
      </c>
      <c r="C818" s="1" t="s">
        <v>143</v>
      </c>
      <c r="D818" s="53" t="s">
        <v>46</v>
      </c>
      <c r="E818" t="s">
        <v>314</v>
      </c>
      <c r="F818" s="1" t="s">
        <v>166</v>
      </c>
      <c r="G818" t="s">
        <v>12</v>
      </c>
      <c r="I818" s="52"/>
    </row>
    <row r="819" spans="1:9" x14ac:dyDescent="0.25">
      <c r="A819" s="1">
        <v>6</v>
      </c>
      <c r="B819" s="8">
        <v>45728</v>
      </c>
      <c r="C819" s="1" t="s">
        <v>464</v>
      </c>
      <c r="D819" t="s">
        <v>135</v>
      </c>
      <c r="E819" t="s">
        <v>473</v>
      </c>
      <c r="F819" s="1" t="s">
        <v>28</v>
      </c>
      <c r="G819" t="s">
        <v>436</v>
      </c>
      <c r="H819" s="1" t="s">
        <v>28</v>
      </c>
      <c r="I819" s="1" t="s">
        <v>198</v>
      </c>
    </row>
    <row r="820" spans="1:9" x14ac:dyDescent="0.25">
      <c r="A820" s="1">
        <v>7</v>
      </c>
      <c r="B820" s="8">
        <v>45728</v>
      </c>
      <c r="C820" s="1" t="s">
        <v>580</v>
      </c>
      <c r="D820" t="s">
        <v>208</v>
      </c>
      <c r="E820" t="s">
        <v>581</v>
      </c>
      <c r="F820" s="1" t="s">
        <v>28</v>
      </c>
      <c r="G820" t="s">
        <v>469</v>
      </c>
      <c r="H820" s="1" t="s">
        <v>28</v>
      </c>
    </row>
    <row r="821" spans="1:9" x14ac:dyDescent="0.25">
      <c r="A821" s="1">
        <v>6</v>
      </c>
      <c r="B821" s="8">
        <v>45729</v>
      </c>
      <c r="C821" s="1" t="s">
        <v>464</v>
      </c>
      <c r="D821" t="s">
        <v>135</v>
      </c>
      <c r="E821" t="s">
        <v>473</v>
      </c>
      <c r="F821" s="1" t="s">
        <v>28</v>
      </c>
      <c r="G821" t="s">
        <v>436</v>
      </c>
      <c r="H821" s="1" t="s">
        <v>28</v>
      </c>
      <c r="I821" s="1" t="s">
        <v>198</v>
      </c>
    </row>
    <row r="822" spans="1:9" x14ac:dyDescent="0.25">
      <c r="A822" s="1" t="s">
        <v>54</v>
      </c>
      <c r="B822" s="8">
        <v>45729</v>
      </c>
      <c r="C822" s="1" t="s">
        <v>547</v>
      </c>
      <c r="D822" t="s">
        <v>28</v>
      </c>
      <c r="E822" t="s">
        <v>548</v>
      </c>
      <c r="F822" s="1" t="s">
        <v>28</v>
      </c>
      <c r="G822" t="s">
        <v>469</v>
      </c>
    </row>
    <row r="823" spans="1:9" x14ac:dyDescent="0.25">
      <c r="A823" s="1">
        <v>6</v>
      </c>
      <c r="B823" s="8">
        <v>45730</v>
      </c>
      <c r="C823" s="1" t="s">
        <v>464</v>
      </c>
      <c r="D823" t="s">
        <v>135</v>
      </c>
      <c r="E823" t="s">
        <v>473</v>
      </c>
      <c r="F823" s="1" t="s">
        <v>28</v>
      </c>
      <c r="G823" t="s">
        <v>436</v>
      </c>
      <c r="H823" s="1" t="s">
        <v>28</v>
      </c>
      <c r="I823" s="1" t="s">
        <v>198</v>
      </c>
    </row>
    <row r="824" spans="1:9" x14ac:dyDescent="0.25">
      <c r="A824" s="1">
        <v>8</v>
      </c>
      <c r="B824" s="8">
        <v>45730</v>
      </c>
      <c r="C824" s="1" t="s">
        <v>45</v>
      </c>
      <c r="D824" t="s">
        <v>118</v>
      </c>
      <c r="E824" t="s">
        <v>485</v>
      </c>
      <c r="F824" s="1" t="s">
        <v>28</v>
      </c>
      <c r="G824" t="s">
        <v>197</v>
      </c>
      <c r="I824" s="1" t="s">
        <v>198</v>
      </c>
    </row>
    <row r="825" spans="1:9" x14ac:dyDescent="0.25">
      <c r="A825" s="1">
        <v>9</v>
      </c>
      <c r="B825" s="8">
        <v>45730</v>
      </c>
      <c r="C825" s="1" t="s">
        <v>512</v>
      </c>
      <c r="D825" t="s">
        <v>520</v>
      </c>
      <c r="E825" t="s">
        <v>513</v>
      </c>
      <c r="F825" s="1" t="s">
        <v>28</v>
      </c>
      <c r="G825" t="s">
        <v>407</v>
      </c>
    </row>
    <row r="826" spans="1:9" x14ac:dyDescent="0.25">
      <c r="A826" s="1" t="s">
        <v>54</v>
      </c>
      <c r="B826" s="8">
        <v>45730</v>
      </c>
      <c r="C826" s="1" t="s">
        <v>547</v>
      </c>
      <c r="D826" t="s">
        <v>28</v>
      </c>
      <c r="E826" t="s">
        <v>548</v>
      </c>
      <c r="F826" s="1" t="s">
        <v>28</v>
      </c>
      <c r="G826" t="s">
        <v>469</v>
      </c>
    </row>
    <row r="827" spans="1:9" x14ac:dyDescent="0.25">
      <c r="A827" s="1">
        <v>9</v>
      </c>
      <c r="B827" s="8">
        <v>45731</v>
      </c>
      <c r="C827" s="1" t="s">
        <v>25</v>
      </c>
      <c r="D827" t="s">
        <v>520</v>
      </c>
      <c r="E827" t="s">
        <v>513</v>
      </c>
      <c r="F827" s="1" t="s">
        <v>28</v>
      </c>
      <c r="G827" t="s">
        <v>407</v>
      </c>
    </row>
    <row r="828" spans="1:9" x14ac:dyDescent="0.25">
      <c r="B828" s="8">
        <v>45734</v>
      </c>
      <c r="C828" s="1" t="s">
        <v>55</v>
      </c>
      <c r="D828" t="s">
        <v>337</v>
      </c>
      <c r="E828" t="s">
        <v>589</v>
      </c>
      <c r="F828" s="1" t="s">
        <v>28</v>
      </c>
      <c r="G828" t="s">
        <v>586</v>
      </c>
      <c r="H828" s="1" t="s">
        <v>28</v>
      </c>
      <c r="I828" s="1" t="s">
        <v>198</v>
      </c>
    </row>
    <row r="829" spans="1:9" x14ac:dyDescent="0.25">
      <c r="B829" s="8">
        <v>45736</v>
      </c>
      <c r="C829" s="1" t="s">
        <v>55</v>
      </c>
      <c r="D829" t="s">
        <v>374</v>
      </c>
      <c r="E829" t="s">
        <v>590</v>
      </c>
      <c r="F829" s="1" t="s">
        <v>28</v>
      </c>
      <c r="G829" t="s">
        <v>586</v>
      </c>
      <c r="H829" s="1" t="s">
        <v>28</v>
      </c>
      <c r="I829" s="1" t="s">
        <v>198</v>
      </c>
    </row>
    <row r="830" spans="1:9" x14ac:dyDescent="0.25">
      <c r="A830" s="1">
        <v>1</v>
      </c>
      <c r="B830" s="8">
        <v>45737</v>
      </c>
      <c r="C830" s="1" t="s">
        <v>318</v>
      </c>
      <c r="D830" t="s">
        <v>60</v>
      </c>
      <c r="E830" t="str">
        <f>UPPER("Specializzazione in Valutazione e Gestione del Rischio Chimico")</f>
        <v>SPECIALIZZAZIONE IN VALUTAZIONE E GESTIONE DEL RISCHIO CHIMICO</v>
      </c>
      <c r="F830" s="1" t="s">
        <v>28</v>
      </c>
      <c r="G830" t="s">
        <v>61</v>
      </c>
      <c r="H830" s="1" t="s">
        <v>103</v>
      </c>
    </row>
    <row r="831" spans="1:9" x14ac:dyDescent="0.25">
      <c r="A831" s="1">
        <v>8</v>
      </c>
      <c r="B831" s="8">
        <v>45737</v>
      </c>
      <c r="C831" s="1" t="s">
        <v>45</v>
      </c>
      <c r="D831" t="s">
        <v>486</v>
      </c>
      <c r="E831" t="s">
        <v>485</v>
      </c>
      <c r="F831" s="1" t="s">
        <v>28</v>
      </c>
      <c r="G831" t="s">
        <v>197</v>
      </c>
      <c r="I831" s="1" t="s">
        <v>198</v>
      </c>
    </row>
    <row r="832" spans="1:9" x14ac:dyDescent="0.25">
      <c r="A832" s="1">
        <v>9</v>
      </c>
      <c r="B832" s="8">
        <v>45737</v>
      </c>
      <c r="C832" s="1" t="s">
        <v>512</v>
      </c>
      <c r="D832" t="s">
        <v>521</v>
      </c>
      <c r="E832" t="s">
        <v>513</v>
      </c>
      <c r="F832" s="1" t="s">
        <v>28</v>
      </c>
      <c r="G832" t="s">
        <v>407</v>
      </c>
    </row>
    <row r="833" spans="1:9" x14ac:dyDescent="0.25">
      <c r="A833" s="1" t="s">
        <v>3</v>
      </c>
      <c r="B833" s="8">
        <v>45737</v>
      </c>
      <c r="C833" s="1" t="s">
        <v>512</v>
      </c>
      <c r="D833" t="s">
        <v>433</v>
      </c>
      <c r="E833" t="s">
        <v>585</v>
      </c>
      <c r="F833" s="1" t="s">
        <v>28</v>
      </c>
      <c r="G833" t="s">
        <v>61</v>
      </c>
    </row>
    <row r="834" spans="1:9" x14ac:dyDescent="0.25">
      <c r="A834" s="1">
        <v>9</v>
      </c>
      <c r="B834" s="8">
        <v>45738</v>
      </c>
      <c r="C834" s="1" t="s">
        <v>25</v>
      </c>
      <c r="D834" t="s">
        <v>522</v>
      </c>
      <c r="E834" t="s">
        <v>513</v>
      </c>
      <c r="F834" s="1" t="s">
        <v>28</v>
      </c>
      <c r="G834" t="s">
        <v>407</v>
      </c>
    </row>
    <row r="835" spans="1:9" x14ac:dyDescent="0.25">
      <c r="B835" s="8">
        <v>45740</v>
      </c>
      <c r="C835" s="1" t="s">
        <v>143</v>
      </c>
      <c r="D835" t="s">
        <v>28</v>
      </c>
      <c r="E835" t="s">
        <v>578</v>
      </c>
      <c r="F835" s="1" t="s">
        <v>28</v>
      </c>
      <c r="G835" t="s">
        <v>458</v>
      </c>
    </row>
    <row r="836" spans="1:9" x14ac:dyDescent="0.25">
      <c r="B836" s="8">
        <v>45741</v>
      </c>
      <c r="C836" s="1" t="s">
        <v>55</v>
      </c>
      <c r="D836" t="s">
        <v>72</v>
      </c>
      <c r="E836" t="s">
        <v>589</v>
      </c>
      <c r="F836" s="1" t="s">
        <v>28</v>
      </c>
      <c r="G836" t="s">
        <v>586</v>
      </c>
      <c r="H836" s="1" t="s">
        <v>28</v>
      </c>
      <c r="I836" s="1" t="s">
        <v>198</v>
      </c>
    </row>
    <row r="837" spans="1:9" x14ac:dyDescent="0.25">
      <c r="A837" s="1" t="s">
        <v>54</v>
      </c>
      <c r="B837" s="8">
        <v>45742</v>
      </c>
      <c r="C837" s="1" t="s">
        <v>512</v>
      </c>
      <c r="D837" t="s">
        <v>70</v>
      </c>
      <c r="E837" t="s">
        <v>543</v>
      </c>
      <c r="F837" s="1" t="s">
        <v>28</v>
      </c>
      <c r="G837" t="s">
        <v>14</v>
      </c>
      <c r="H837" s="1" t="s">
        <v>28</v>
      </c>
    </row>
    <row r="838" spans="1:9" x14ac:dyDescent="0.25">
      <c r="A838" s="1">
        <v>9</v>
      </c>
      <c r="B838" s="8">
        <v>45743</v>
      </c>
      <c r="C838" s="1" t="s">
        <v>414</v>
      </c>
      <c r="D838" t="s">
        <v>28</v>
      </c>
      <c r="E838" t="s">
        <v>565</v>
      </c>
      <c r="F838" s="1" t="s">
        <v>28</v>
      </c>
      <c r="G838" t="s">
        <v>566</v>
      </c>
    </row>
    <row r="839" spans="1:9" x14ac:dyDescent="0.25">
      <c r="B839" s="8">
        <v>45743</v>
      </c>
      <c r="C839" s="1" t="s">
        <v>55</v>
      </c>
      <c r="D839" t="s">
        <v>591</v>
      </c>
      <c r="E839" t="s">
        <v>590</v>
      </c>
      <c r="F839" s="1" t="s">
        <v>28</v>
      </c>
      <c r="G839" t="s">
        <v>586</v>
      </c>
      <c r="H839" s="1" t="s">
        <v>28</v>
      </c>
      <c r="I839" s="1" t="s">
        <v>198</v>
      </c>
    </row>
    <row r="840" spans="1:9" x14ac:dyDescent="0.25">
      <c r="A840" s="1">
        <v>8</v>
      </c>
      <c r="B840" s="8">
        <v>45744</v>
      </c>
      <c r="C840" s="1" t="s">
        <v>45</v>
      </c>
      <c r="D840" t="s">
        <v>487</v>
      </c>
      <c r="E840" t="s">
        <v>485</v>
      </c>
      <c r="F840" s="1" t="s">
        <v>28</v>
      </c>
      <c r="G840" t="s">
        <v>197</v>
      </c>
      <c r="I840" s="1" t="s">
        <v>198</v>
      </c>
    </row>
    <row r="841" spans="1:9" x14ac:dyDescent="0.25">
      <c r="A841" s="1">
        <v>9</v>
      </c>
      <c r="B841" s="8">
        <v>45744</v>
      </c>
      <c r="C841" s="1" t="s">
        <v>512</v>
      </c>
      <c r="D841" t="s">
        <v>515</v>
      </c>
      <c r="E841" t="s">
        <v>513</v>
      </c>
      <c r="F841" s="1" t="s">
        <v>28</v>
      </c>
      <c r="G841" t="s">
        <v>407</v>
      </c>
    </row>
    <row r="842" spans="1:9" x14ac:dyDescent="0.25">
      <c r="A842" s="1" t="s">
        <v>54</v>
      </c>
      <c r="B842" s="8">
        <v>45744</v>
      </c>
      <c r="C842" s="1" t="s">
        <v>564</v>
      </c>
      <c r="D842" t="s">
        <v>70</v>
      </c>
      <c r="E842" t="s">
        <v>542</v>
      </c>
      <c r="F842" s="1" t="s">
        <v>28</v>
      </c>
      <c r="G842" t="s">
        <v>14</v>
      </c>
      <c r="H842" s="1" t="s">
        <v>28</v>
      </c>
    </row>
    <row r="843" spans="1:9" x14ac:dyDescent="0.25">
      <c r="A843" s="1">
        <v>9</v>
      </c>
      <c r="B843" s="8">
        <v>45745</v>
      </c>
      <c r="C843" s="1" t="s">
        <v>25</v>
      </c>
      <c r="D843" t="s">
        <v>523</v>
      </c>
      <c r="E843" t="s">
        <v>513</v>
      </c>
      <c r="F843" s="1" t="s">
        <v>28</v>
      </c>
      <c r="G843" t="s">
        <v>407</v>
      </c>
    </row>
    <row r="844" spans="1:9" x14ac:dyDescent="0.25">
      <c r="B844" s="8">
        <v>45748</v>
      </c>
      <c r="C844" s="1" t="s">
        <v>55</v>
      </c>
      <c r="D844" t="s">
        <v>587</v>
      </c>
      <c r="E844" t="s">
        <v>589</v>
      </c>
      <c r="F844" s="1" t="s">
        <v>28</v>
      </c>
      <c r="G844" t="s">
        <v>586</v>
      </c>
      <c r="H844" s="1" t="s">
        <v>28</v>
      </c>
      <c r="I844" s="1" t="s">
        <v>198</v>
      </c>
    </row>
    <row r="845" spans="1:9" x14ac:dyDescent="0.25">
      <c r="B845" s="8">
        <v>45750</v>
      </c>
      <c r="C845" s="1" t="s">
        <v>55</v>
      </c>
      <c r="D845" t="s">
        <v>592</v>
      </c>
      <c r="E845" t="s">
        <v>590</v>
      </c>
      <c r="F845" s="1" t="s">
        <v>28</v>
      </c>
      <c r="G845" t="s">
        <v>586</v>
      </c>
      <c r="H845" s="1" t="s">
        <v>28</v>
      </c>
      <c r="I845" s="1" t="s">
        <v>198</v>
      </c>
    </row>
    <row r="846" spans="1:9" x14ac:dyDescent="0.25">
      <c r="A846" s="1">
        <v>9</v>
      </c>
      <c r="B846" s="8">
        <v>45751</v>
      </c>
      <c r="C846" s="1" t="s">
        <v>512</v>
      </c>
      <c r="D846" t="s">
        <v>519</v>
      </c>
      <c r="E846" t="s">
        <v>513</v>
      </c>
      <c r="F846" s="1" t="s">
        <v>28</v>
      </c>
      <c r="G846" t="s">
        <v>407</v>
      </c>
    </row>
    <row r="847" spans="1:9" x14ac:dyDescent="0.25">
      <c r="A847" s="1">
        <v>9</v>
      </c>
      <c r="B847" s="8">
        <v>45752</v>
      </c>
      <c r="C847" s="1" t="s">
        <v>25</v>
      </c>
      <c r="D847" t="s">
        <v>519</v>
      </c>
      <c r="E847" t="s">
        <v>513</v>
      </c>
      <c r="F847" s="1" t="s">
        <v>28</v>
      </c>
      <c r="G847" t="s">
        <v>407</v>
      </c>
    </row>
    <row r="848" spans="1:9" x14ac:dyDescent="0.25">
      <c r="B848" s="8">
        <v>45755</v>
      </c>
      <c r="C848" s="1" t="s">
        <v>55</v>
      </c>
      <c r="D848" t="s">
        <v>448</v>
      </c>
      <c r="E848" t="s">
        <v>589</v>
      </c>
      <c r="F848" s="1" t="s">
        <v>28</v>
      </c>
      <c r="G848" t="s">
        <v>586</v>
      </c>
      <c r="H848" s="1" t="s">
        <v>28</v>
      </c>
      <c r="I848" s="1" t="s">
        <v>198</v>
      </c>
    </row>
    <row r="849" spans="1:9" x14ac:dyDescent="0.25">
      <c r="A849" s="1" t="s">
        <v>54</v>
      </c>
      <c r="B849" s="8">
        <v>45757</v>
      </c>
      <c r="C849" s="1" t="s">
        <v>257</v>
      </c>
      <c r="D849" t="s">
        <v>467</v>
      </c>
      <c r="E849" t="s">
        <v>527</v>
      </c>
      <c r="F849" s="1" t="s">
        <v>28</v>
      </c>
      <c r="G849" t="s">
        <v>528</v>
      </c>
    </row>
    <row r="850" spans="1:9" x14ac:dyDescent="0.25">
      <c r="B850" s="8">
        <v>45757</v>
      </c>
      <c r="C850" s="1" t="s">
        <v>55</v>
      </c>
      <c r="D850" t="s">
        <v>67</v>
      </c>
      <c r="E850" t="s">
        <v>590</v>
      </c>
      <c r="F850" s="1" t="s">
        <v>28</v>
      </c>
      <c r="G850" t="s">
        <v>586</v>
      </c>
      <c r="H850" s="1" t="s">
        <v>28</v>
      </c>
      <c r="I850" s="1" t="s">
        <v>198</v>
      </c>
    </row>
    <row r="851" spans="1:9" x14ac:dyDescent="0.25">
      <c r="A851" s="1">
        <v>9</v>
      </c>
      <c r="B851" s="8">
        <v>45758</v>
      </c>
      <c r="C851" s="1" t="s">
        <v>512</v>
      </c>
      <c r="D851" t="s">
        <v>524</v>
      </c>
      <c r="E851" t="s">
        <v>513</v>
      </c>
      <c r="F851" s="1" t="s">
        <v>28</v>
      </c>
      <c r="G851" t="s">
        <v>407</v>
      </c>
    </row>
    <row r="852" spans="1:9" x14ac:dyDescent="0.25">
      <c r="A852" s="1">
        <v>9</v>
      </c>
      <c r="B852" s="8">
        <v>45759</v>
      </c>
      <c r="C852" s="1" t="s">
        <v>25</v>
      </c>
      <c r="D852" t="s">
        <v>518</v>
      </c>
      <c r="E852" t="s">
        <v>513</v>
      </c>
      <c r="F852" s="1" t="s">
        <v>28</v>
      </c>
      <c r="G852" t="s">
        <v>407</v>
      </c>
    </row>
    <row r="853" spans="1:9" x14ac:dyDescent="0.25">
      <c r="B853" s="8">
        <v>45762</v>
      </c>
      <c r="C853" s="1" t="s">
        <v>55</v>
      </c>
      <c r="D853" t="s">
        <v>87</v>
      </c>
      <c r="E853" t="s">
        <v>589</v>
      </c>
      <c r="F853" s="1" t="s">
        <v>28</v>
      </c>
      <c r="G853" t="s">
        <v>586</v>
      </c>
      <c r="H853" s="1" t="s">
        <v>28</v>
      </c>
      <c r="I853" s="1" t="s">
        <v>198</v>
      </c>
    </row>
    <row r="854" spans="1:9" x14ac:dyDescent="0.25">
      <c r="B854" s="8">
        <v>45764</v>
      </c>
      <c r="C854" s="1" t="s">
        <v>55</v>
      </c>
      <c r="D854" t="s">
        <v>593</v>
      </c>
      <c r="E854" t="s">
        <v>590</v>
      </c>
      <c r="F854" s="1" t="s">
        <v>28</v>
      </c>
      <c r="G854" t="s">
        <v>586</v>
      </c>
      <c r="H854" s="1" t="s">
        <v>28</v>
      </c>
      <c r="I854" s="1" t="s">
        <v>198</v>
      </c>
    </row>
    <row r="855" spans="1:9" x14ac:dyDescent="0.25">
      <c r="B855" s="8">
        <v>45783</v>
      </c>
      <c r="C855" s="1" t="s">
        <v>55</v>
      </c>
      <c r="D855" t="s">
        <v>174</v>
      </c>
      <c r="E855" t="s">
        <v>589</v>
      </c>
      <c r="F855" s="1" t="s">
        <v>28</v>
      </c>
      <c r="G855" t="s">
        <v>586</v>
      </c>
      <c r="H855" s="1" t="s">
        <v>28</v>
      </c>
      <c r="I855" s="1" t="s">
        <v>198</v>
      </c>
    </row>
    <row r="856" spans="1:9" x14ac:dyDescent="0.25">
      <c r="B856" s="8">
        <v>45785</v>
      </c>
      <c r="C856" s="1" t="s">
        <v>55</v>
      </c>
      <c r="D856" t="s">
        <v>594</v>
      </c>
      <c r="E856" t="s">
        <v>590</v>
      </c>
      <c r="F856" s="1" t="s">
        <v>28</v>
      </c>
      <c r="G856" t="s">
        <v>586</v>
      </c>
      <c r="H856" s="1" t="s">
        <v>28</v>
      </c>
      <c r="I856" s="1" t="s">
        <v>198</v>
      </c>
    </row>
    <row r="857" spans="1:9" x14ac:dyDescent="0.25">
      <c r="A857" s="1">
        <v>9</v>
      </c>
      <c r="B857" s="8">
        <v>45786</v>
      </c>
      <c r="C857" s="1" t="s">
        <v>512</v>
      </c>
      <c r="D857" t="s">
        <v>524</v>
      </c>
      <c r="E857" t="s">
        <v>513</v>
      </c>
      <c r="F857" s="1" t="s">
        <v>28</v>
      </c>
      <c r="G857" t="s">
        <v>407</v>
      </c>
    </row>
    <row r="858" spans="1:9" x14ac:dyDescent="0.25">
      <c r="A858" s="1">
        <v>9</v>
      </c>
      <c r="B858" s="8">
        <v>45787</v>
      </c>
      <c r="C858" s="1" t="s">
        <v>25</v>
      </c>
      <c r="D858" t="s">
        <v>519</v>
      </c>
      <c r="E858" t="s">
        <v>513</v>
      </c>
      <c r="F858" s="1" t="s">
        <v>28</v>
      </c>
      <c r="G858" t="s">
        <v>407</v>
      </c>
    </row>
    <row r="859" spans="1:9" x14ac:dyDescent="0.25">
      <c r="B859" s="8">
        <v>45790</v>
      </c>
      <c r="C859" s="1" t="s">
        <v>55</v>
      </c>
      <c r="D859" t="s">
        <v>588</v>
      </c>
      <c r="E859" t="s">
        <v>589</v>
      </c>
      <c r="F859" s="1" t="s">
        <v>28</v>
      </c>
      <c r="G859" t="s">
        <v>586</v>
      </c>
      <c r="H859" s="1" t="s">
        <v>28</v>
      </c>
      <c r="I859" s="1" t="s">
        <v>198</v>
      </c>
    </row>
    <row r="860" spans="1:9" x14ac:dyDescent="0.25">
      <c r="B860" s="8">
        <v>45792</v>
      </c>
      <c r="C860" s="1" t="s">
        <v>55</v>
      </c>
      <c r="D860" t="s">
        <v>118</v>
      </c>
      <c r="E860" t="s">
        <v>590</v>
      </c>
      <c r="F860" s="1" t="s">
        <v>28</v>
      </c>
      <c r="G860" t="s">
        <v>586</v>
      </c>
      <c r="H860" s="1" t="s">
        <v>28</v>
      </c>
      <c r="I860" s="1" t="s">
        <v>198</v>
      </c>
    </row>
    <row r="861" spans="1:9" hidden="1" x14ac:dyDescent="0.25">
      <c r="A861" s="1">
        <v>6</v>
      </c>
      <c r="B861" s="8">
        <v>45908</v>
      </c>
      <c r="C861" s="1" t="s">
        <v>464</v>
      </c>
      <c r="D861" t="s">
        <v>135</v>
      </c>
      <c r="E861" t="s">
        <v>465</v>
      </c>
      <c r="F861" s="1" t="s">
        <v>28</v>
      </c>
      <c r="G861" t="s">
        <v>436</v>
      </c>
      <c r="H861" s="1" t="s">
        <v>28</v>
      </c>
      <c r="I861" s="1" t="s">
        <v>198</v>
      </c>
    </row>
    <row r="862" spans="1:9" hidden="1" x14ac:dyDescent="0.25">
      <c r="A862" s="1">
        <v>6</v>
      </c>
      <c r="B862" s="8">
        <v>45909</v>
      </c>
      <c r="C862" s="1" t="s">
        <v>464</v>
      </c>
      <c r="D862" t="s">
        <v>135</v>
      </c>
      <c r="E862" t="s">
        <v>465</v>
      </c>
      <c r="F862" s="1" t="s">
        <v>28</v>
      </c>
      <c r="G862" t="s">
        <v>436</v>
      </c>
      <c r="H862" s="1" t="s">
        <v>28</v>
      </c>
      <c r="I862" s="1" t="s">
        <v>198</v>
      </c>
    </row>
    <row r="863" spans="1:9" hidden="1" x14ac:dyDescent="0.25">
      <c r="A863" s="1">
        <v>6</v>
      </c>
      <c r="B863" s="8">
        <v>45910</v>
      </c>
      <c r="C863" s="1" t="s">
        <v>464</v>
      </c>
      <c r="D863" t="s">
        <v>135</v>
      </c>
      <c r="E863" t="s">
        <v>473</v>
      </c>
      <c r="F863" s="1" t="s">
        <v>28</v>
      </c>
      <c r="G863" t="s">
        <v>436</v>
      </c>
      <c r="H863" s="1" t="s">
        <v>28</v>
      </c>
      <c r="I863" s="1" t="s">
        <v>198</v>
      </c>
    </row>
    <row r="864" spans="1:9" hidden="1" x14ac:dyDescent="0.25">
      <c r="A864" s="1">
        <v>6</v>
      </c>
      <c r="B864" s="8">
        <v>45911</v>
      </c>
      <c r="C864" s="1" t="s">
        <v>464</v>
      </c>
      <c r="D864" t="s">
        <v>135</v>
      </c>
      <c r="E864" t="s">
        <v>473</v>
      </c>
      <c r="F864" s="1" t="s">
        <v>28</v>
      </c>
      <c r="G864" t="s">
        <v>436</v>
      </c>
      <c r="H864" s="1" t="s">
        <v>28</v>
      </c>
      <c r="I864" s="1" t="s">
        <v>198</v>
      </c>
    </row>
    <row r="865" spans="1:9" hidden="1" x14ac:dyDescent="0.25">
      <c r="A865" s="1">
        <v>6</v>
      </c>
      <c r="B865" s="8">
        <v>45912</v>
      </c>
      <c r="C865" s="1" t="s">
        <v>464</v>
      </c>
      <c r="D865" t="s">
        <v>135</v>
      </c>
      <c r="E865" t="s">
        <v>473</v>
      </c>
      <c r="F865" s="1" t="s">
        <v>28</v>
      </c>
      <c r="G865" t="s">
        <v>436</v>
      </c>
      <c r="H865" s="1" t="s">
        <v>28</v>
      </c>
      <c r="I865" s="1" t="s">
        <v>198</v>
      </c>
    </row>
    <row r="866" spans="1:9" hidden="1" x14ac:dyDescent="0.25">
      <c r="A866" s="1">
        <v>6</v>
      </c>
      <c r="B866" s="8">
        <v>45922</v>
      </c>
      <c r="C866" s="1" t="s">
        <v>464</v>
      </c>
      <c r="D866" t="s">
        <v>135</v>
      </c>
      <c r="E866" t="s">
        <v>465</v>
      </c>
      <c r="F866" s="1" t="s">
        <v>28</v>
      </c>
      <c r="G866" t="s">
        <v>436</v>
      </c>
      <c r="H866" s="1" t="s">
        <v>28</v>
      </c>
      <c r="I866" s="1" t="s">
        <v>198</v>
      </c>
    </row>
    <row r="867" spans="1:9" hidden="1" x14ac:dyDescent="0.25">
      <c r="A867" s="1">
        <v>6</v>
      </c>
      <c r="B867" s="8">
        <v>45923</v>
      </c>
      <c r="C867" s="1" t="s">
        <v>464</v>
      </c>
      <c r="D867" t="s">
        <v>135</v>
      </c>
      <c r="E867" t="s">
        <v>465</v>
      </c>
      <c r="F867" s="1" t="s">
        <v>28</v>
      </c>
      <c r="G867" t="s">
        <v>436</v>
      </c>
      <c r="H867" s="1" t="s">
        <v>28</v>
      </c>
      <c r="I867" s="1" t="s">
        <v>198</v>
      </c>
    </row>
    <row r="868" spans="1:9" hidden="1" x14ac:dyDescent="0.25">
      <c r="A868" s="1">
        <v>6</v>
      </c>
      <c r="B868" s="8">
        <v>45924</v>
      </c>
      <c r="C868" s="1" t="s">
        <v>464</v>
      </c>
      <c r="D868" t="s">
        <v>135</v>
      </c>
      <c r="E868" t="s">
        <v>473</v>
      </c>
      <c r="F868" s="1" t="s">
        <v>28</v>
      </c>
      <c r="G868" t="s">
        <v>436</v>
      </c>
      <c r="H868" s="1" t="s">
        <v>28</v>
      </c>
      <c r="I868" s="1" t="s">
        <v>198</v>
      </c>
    </row>
    <row r="869" spans="1:9" hidden="1" x14ac:dyDescent="0.25">
      <c r="A869" s="1">
        <v>6</v>
      </c>
      <c r="B869" s="8">
        <v>45925</v>
      </c>
      <c r="C869" s="1" t="s">
        <v>464</v>
      </c>
      <c r="D869" t="s">
        <v>135</v>
      </c>
      <c r="E869" t="s">
        <v>473</v>
      </c>
      <c r="F869" s="1" t="s">
        <v>28</v>
      </c>
      <c r="G869" t="s">
        <v>436</v>
      </c>
      <c r="H869" s="1" t="s">
        <v>28</v>
      </c>
      <c r="I869" s="1" t="s">
        <v>198</v>
      </c>
    </row>
    <row r="870" spans="1:9" hidden="1" x14ac:dyDescent="0.25">
      <c r="A870" s="1">
        <v>6</v>
      </c>
      <c r="B870" s="8">
        <v>45926</v>
      </c>
      <c r="C870" s="1" t="s">
        <v>464</v>
      </c>
      <c r="D870" t="s">
        <v>135</v>
      </c>
      <c r="E870" t="s">
        <v>473</v>
      </c>
      <c r="F870" s="1" t="s">
        <v>28</v>
      </c>
      <c r="G870" t="s">
        <v>436</v>
      </c>
      <c r="H870" s="1" t="s">
        <v>28</v>
      </c>
      <c r="I870" s="1" t="s">
        <v>198</v>
      </c>
    </row>
    <row r="871" spans="1:9" hidden="1" x14ac:dyDescent="0.25">
      <c r="A871" s="1">
        <v>6</v>
      </c>
      <c r="B871" s="8">
        <v>45936</v>
      </c>
      <c r="C871" s="1" t="s">
        <v>464</v>
      </c>
      <c r="D871" t="s">
        <v>135</v>
      </c>
      <c r="E871" t="s">
        <v>465</v>
      </c>
      <c r="F871" s="1" t="s">
        <v>28</v>
      </c>
      <c r="G871" t="s">
        <v>436</v>
      </c>
      <c r="H871" s="1" t="s">
        <v>28</v>
      </c>
      <c r="I871" s="1" t="s">
        <v>198</v>
      </c>
    </row>
    <row r="872" spans="1:9" hidden="1" x14ac:dyDescent="0.25">
      <c r="A872" s="1">
        <v>6</v>
      </c>
      <c r="B872" s="8">
        <v>45937</v>
      </c>
      <c r="C872" s="1" t="s">
        <v>464</v>
      </c>
      <c r="D872" t="s">
        <v>135</v>
      </c>
      <c r="E872" t="s">
        <v>465</v>
      </c>
      <c r="F872" s="1" t="s">
        <v>28</v>
      </c>
      <c r="G872" t="s">
        <v>436</v>
      </c>
      <c r="H872" s="1" t="s">
        <v>28</v>
      </c>
      <c r="I872" s="1" t="s">
        <v>198</v>
      </c>
    </row>
    <row r="873" spans="1:9" hidden="1" x14ac:dyDescent="0.25">
      <c r="A873" s="1">
        <v>1</v>
      </c>
      <c r="B873" s="8">
        <v>46008</v>
      </c>
      <c r="C873" s="1" t="s">
        <v>201</v>
      </c>
      <c r="D873" t="s">
        <v>243</v>
      </c>
      <c r="E873" t="s">
        <v>489</v>
      </c>
      <c r="F873" s="1" t="s">
        <v>28</v>
      </c>
      <c r="G873" t="s">
        <v>197</v>
      </c>
      <c r="H873" s="1" t="s">
        <v>103</v>
      </c>
    </row>
    <row r="874" spans="1:9" hidden="1" x14ac:dyDescent="0.25">
      <c r="A874" s="35" t="s">
        <v>28</v>
      </c>
      <c r="B874" s="43" t="s">
        <v>28</v>
      </c>
      <c r="C874" s="35" t="s">
        <v>28</v>
      </c>
      <c r="D874" s="36" t="s">
        <v>46</v>
      </c>
      <c r="E874" s="36" t="s">
        <v>49</v>
      </c>
      <c r="F874" s="35" t="s">
        <v>28</v>
      </c>
      <c r="G874" s="36" t="s">
        <v>12</v>
      </c>
      <c r="H874" s="35">
        <v>2</v>
      </c>
      <c r="I874" s="1" t="s">
        <v>28</v>
      </c>
    </row>
    <row r="875" spans="1:9" hidden="1" x14ac:dyDescent="0.25">
      <c r="A875" s="35" t="s">
        <v>28</v>
      </c>
      <c r="B875" s="43" t="s">
        <v>28</v>
      </c>
      <c r="C875" s="35" t="s">
        <v>28</v>
      </c>
      <c r="D875" s="36" t="s">
        <v>490</v>
      </c>
      <c r="E875" s="36" t="s">
        <v>239</v>
      </c>
      <c r="F875" s="35" t="s">
        <v>66</v>
      </c>
      <c r="G875" s="36" t="s">
        <v>12</v>
      </c>
      <c r="H875" s="35">
        <v>3</v>
      </c>
      <c r="I875" s="1" t="s">
        <v>28</v>
      </c>
    </row>
    <row r="876" spans="1:9" hidden="1" x14ac:dyDescent="0.25">
      <c r="A876" s="35" t="s">
        <v>28</v>
      </c>
      <c r="B876" s="43" t="s">
        <v>28</v>
      </c>
      <c r="C876" s="35" t="s">
        <v>28</v>
      </c>
      <c r="D876" s="36" t="s">
        <v>491</v>
      </c>
      <c r="E876" s="36" t="s">
        <v>391</v>
      </c>
      <c r="F876" s="35" t="s">
        <v>146</v>
      </c>
      <c r="G876" s="36" t="s">
        <v>12</v>
      </c>
      <c r="H876" s="35">
        <v>1</v>
      </c>
      <c r="I876" s="35"/>
    </row>
    <row r="877" spans="1:9" x14ac:dyDescent="0.25">
      <c r="A877" s="1">
        <v>9</v>
      </c>
      <c r="B877" s="8">
        <v>45793</v>
      </c>
      <c r="C877" s="1" t="s">
        <v>512</v>
      </c>
      <c r="D877" t="s">
        <v>515</v>
      </c>
      <c r="E877" t="s">
        <v>513</v>
      </c>
      <c r="F877" s="1" t="s">
        <v>28</v>
      </c>
      <c r="G877" t="s">
        <v>407</v>
      </c>
    </row>
    <row r="878" spans="1:9" x14ac:dyDescent="0.25">
      <c r="A878" s="1">
        <v>9</v>
      </c>
      <c r="B878" s="8">
        <v>45794</v>
      </c>
      <c r="C878" s="1" t="s">
        <v>25</v>
      </c>
      <c r="D878" t="s">
        <v>524</v>
      </c>
      <c r="E878" t="s">
        <v>513</v>
      </c>
      <c r="F878" s="1" t="s">
        <v>28</v>
      </c>
      <c r="G878" t="s">
        <v>407</v>
      </c>
    </row>
    <row r="879" spans="1:9" x14ac:dyDescent="0.25">
      <c r="B879" s="8">
        <v>45797</v>
      </c>
      <c r="C879" s="1" t="s">
        <v>55</v>
      </c>
      <c r="D879" t="s">
        <v>480</v>
      </c>
      <c r="E879" t="s">
        <v>589</v>
      </c>
      <c r="F879" s="1" t="s">
        <v>28</v>
      </c>
      <c r="G879" t="s">
        <v>586</v>
      </c>
      <c r="H879" s="1" t="s">
        <v>28</v>
      </c>
      <c r="I879" s="1" t="s">
        <v>198</v>
      </c>
    </row>
    <row r="880" spans="1:9" x14ac:dyDescent="0.25">
      <c r="B880" s="8">
        <v>45799</v>
      </c>
      <c r="C880" s="1" t="s">
        <v>55</v>
      </c>
      <c r="D880" t="s">
        <v>596</v>
      </c>
      <c r="E880" t="s">
        <v>590</v>
      </c>
      <c r="F880" s="1" t="s">
        <v>28</v>
      </c>
      <c r="G880" t="s">
        <v>586</v>
      </c>
      <c r="H880" s="1" t="s">
        <v>28</v>
      </c>
      <c r="I880" s="1" t="s">
        <v>198</v>
      </c>
    </row>
    <row r="881" spans="1:9" x14ac:dyDescent="0.25">
      <c r="A881" s="1">
        <v>9</v>
      </c>
      <c r="B881" s="8">
        <v>45800</v>
      </c>
      <c r="C881" s="1" t="s">
        <v>512</v>
      </c>
      <c r="D881" t="s">
        <v>524</v>
      </c>
      <c r="E881" t="s">
        <v>513</v>
      </c>
      <c r="F881" s="1" t="s">
        <v>28</v>
      </c>
      <c r="G881" t="s">
        <v>407</v>
      </c>
    </row>
    <row r="882" spans="1:9" x14ac:dyDescent="0.25">
      <c r="A882" s="1">
        <v>9</v>
      </c>
      <c r="B882" s="8">
        <v>45801</v>
      </c>
      <c r="C882" s="1" t="s">
        <v>25</v>
      </c>
      <c r="D882" t="s">
        <v>515</v>
      </c>
      <c r="E882" t="s">
        <v>513</v>
      </c>
      <c r="F882" s="1" t="s">
        <v>28</v>
      </c>
      <c r="G882" t="s">
        <v>407</v>
      </c>
    </row>
    <row r="883" spans="1:9" x14ac:dyDescent="0.25">
      <c r="B883" s="8">
        <v>45804</v>
      </c>
      <c r="C883" s="1" t="s">
        <v>55</v>
      </c>
      <c r="D883" t="s">
        <v>454</v>
      </c>
      <c r="E883" t="s">
        <v>589</v>
      </c>
      <c r="F883" s="1" t="s">
        <v>28</v>
      </c>
      <c r="G883" t="s">
        <v>586</v>
      </c>
      <c r="H883" s="1" t="s">
        <v>28</v>
      </c>
      <c r="I883" s="1" t="s">
        <v>198</v>
      </c>
    </row>
    <row r="884" spans="1:9" x14ac:dyDescent="0.25">
      <c r="B884" s="8">
        <v>45806</v>
      </c>
      <c r="C884" s="1" t="s">
        <v>55</v>
      </c>
      <c r="D884" t="s">
        <v>441</v>
      </c>
      <c r="E884" t="s">
        <v>590</v>
      </c>
      <c r="F884" s="1" t="s">
        <v>28</v>
      </c>
      <c r="G884" t="s">
        <v>586</v>
      </c>
      <c r="H884" s="1" t="s">
        <v>28</v>
      </c>
      <c r="I884" s="1" t="s">
        <v>198</v>
      </c>
    </row>
    <row r="885" spans="1:9" x14ac:dyDescent="0.25">
      <c r="A885" s="1">
        <v>9</v>
      </c>
      <c r="B885" s="8">
        <v>45807</v>
      </c>
      <c r="C885" s="1" t="s">
        <v>512</v>
      </c>
      <c r="D885" t="s">
        <v>515</v>
      </c>
      <c r="E885" t="s">
        <v>513</v>
      </c>
      <c r="F885" s="1" t="s">
        <v>28</v>
      </c>
      <c r="G885" t="s">
        <v>407</v>
      </c>
    </row>
    <row r="886" spans="1:9" x14ac:dyDescent="0.25">
      <c r="A886" s="1">
        <v>6</v>
      </c>
      <c r="B886" s="8">
        <v>45811</v>
      </c>
      <c r="C886" s="1" t="s">
        <v>464</v>
      </c>
      <c r="D886" t="s">
        <v>135</v>
      </c>
      <c r="E886" t="s">
        <v>465</v>
      </c>
      <c r="F886" s="1" t="s">
        <v>28</v>
      </c>
      <c r="G886" t="s">
        <v>436</v>
      </c>
      <c r="H886" s="1" t="s">
        <v>28</v>
      </c>
      <c r="I886" s="1" t="s">
        <v>198</v>
      </c>
    </row>
    <row r="887" spans="1:9" x14ac:dyDescent="0.25">
      <c r="B887" s="8">
        <v>45811</v>
      </c>
      <c r="C887" s="1" t="s">
        <v>55</v>
      </c>
      <c r="D887" t="s">
        <v>482</v>
      </c>
      <c r="E887" t="s">
        <v>589</v>
      </c>
      <c r="F887" s="1" t="s">
        <v>28</v>
      </c>
      <c r="G887" t="s">
        <v>586</v>
      </c>
      <c r="H887" s="1" t="s">
        <v>28</v>
      </c>
      <c r="I887" s="1" t="s">
        <v>198</v>
      </c>
    </row>
    <row r="888" spans="1:9" x14ac:dyDescent="0.25">
      <c r="A888" s="1">
        <v>6</v>
      </c>
      <c r="B888" s="8">
        <v>45812</v>
      </c>
      <c r="C888" s="1" t="s">
        <v>464</v>
      </c>
      <c r="D888" t="s">
        <v>135</v>
      </c>
      <c r="E888" t="s">
        <v>473</v>
      </c>
      <c r="F888" s="1" t="s">
        <v>28</v>
      </c>
      <c r="G888" t="s">
        <v>436</v>
      </c>
      <c r="H888" s="1" t="s">
        <v>28</v>
      </c>
      <c r="I888" s="1" t="s">
        <v>198</v>
      </c>
    </row>
    <row r="889" spans="1:9" x14ac:dyDescent="0.25">
      <c r="A889" s="1">
        <v>6</v>
      </c>
      <c r="B889" s="8">
        <v>45813</v>
      </c>
      <c r="C889" s="1" t="s">
        <v>464</v>
      </c>
      <c r="D889" t="s">
        <v>135</v>
      </c>
      <c r="E889" t="s">
        <v>473</v>
      </c>
      <c r="F889" s="1" t="s">
        <v>28</v>
      </c>
      <c r="G889" t="s">
        <v>436</v>
      </c>
      <c r="H889" s="1" t="s">
        <v>28</v>
      </c>
      <c r="I889" s="1" t="s">
        <v>198</v>
      </c>
    </row>
    <row r="890" spans="1:9" x14ac:dyDescent="0.25">
      <c r="A890" s="1" t="s">
        <v>54</v>
      </c>
      <c r="B890" s="8">
        <v>45813</v>
      </c>
      <c r="C890" s="1" t="s">
        <v>25</v>
      </c>
      <c r="D890" t="s">
        <v>135</v>
      </c>
      <c r="E890" t="s">
        <v>473</v>
      </c>
      <c r="F890" s="1" t="s">
        <v>28</v>
      </c>
      <c r="G890" t="s">
        <v>436</v>
      </c>
      <c r="H890" s="1" t="s">
        <v>28</v>
      </c>
      <c r="I890" s="1" t="s">
        <v>198</v>
      </c>
    </row>
    <row r="891" spans="1:9" x14ac:dyDescent="0.25">
      <c r="B891" s="8">
        <v>45813</v>
      </c>
      <c r="C891" s="1" t="s">
        <v>55</v>
      </c>
      <c r="D891" t="s">
        <v>595</v>
      </c>
      <c r="E891" t="s">
        <v>590</v>
      </c>
      <c r="F891" s="1" t="s">
        <v>28</v>
      </c>
      <c r="G891" t="s">
        <v>586</v>
      </c>
      <c r="H891" s="1" t="s">
        <v>28</v>
      </c>
      <c r="I891" s="1" t="s">
        <v>198</v>
      </c>
    </row>
    <row r="892" spans="1:9" x14ac:dyDescent="0.25">
      <c r="A892" s="1">
        <v>6</v>
      </c>
      <c r="B892" s="8">
        <v>45814</v>
      </c>
      <c r="C892" s="1" t="s">
        <v>464</v>
      </c>
      <c r="D892" t="s">
        <v>135</v>
      </c>
      <c r="E892" t="s">
        <v>473</v>
      </c>
      <c r="F892" s="1" t="s">
        <v>28</v>
      </c>
      <c r="G892" t="s">
        <v>436</v>
      </c>
      <c r="H892" s="1" t="s">
        <v>28</v>
      </c>
      <c r="I892" s="1" t="s">
        <v>198</v>
      </c>
    </row>
    <row r="893" spans="1:9" x14ac:dyDescent="0.25">
      <c r="A893" s="1">
        <v>6</v>
      </c>
      <c r="B893" s="8">
        <v>45824</v>
      </c>
      <c r="C893" s="1" t="s">
        <v>464</v>
      </c>
      <c r="D893" t="s">
        <v>135</v>
      </c>
      <c r="E893" t="s">
        <v>465</v>
      </c>
      <c r="F893" s="1" t="s">
        <v>28</v>
      </c>
      <c r="G893" t="s">
        <v>436</v>
      </c>
      <c r="H893" s="1" t="s">
        <v>28</v>
      </c>
      <c r="I893" s="1" t="s">
        <v>198</v>
      </c>
    </row>
    <row r="894" spans="1:9" x14ac:dyDescent="0.25">
      <c r="A894" s="1">
        <v>6</v>
      </c>
      <c r="B894" s="8">
        <v>45825</v>
      </c>
      <c r="C894" s="1" t="s">
        <v>464</v>
      </c>
      <c r="D894" t="s">
        <v>135</v>
      </c>
      <c r="E894" t="s">
        <v>465</v>
      </c>
      <c r="F894" s="1" t="s">
        <v>28</v>
      </c>
      <c r="G894" t="s">
        <v>436</v>
      </c>
      <c r="H894" s="1" t="s">
        <v>28</v>
      </c>
      <c r="I894" s="1" t="s">
        <v>198</v>
      </c>
    </row>
    <row r="895" spans="1:9" x14ac:dyDescent="0.25">
      <c r="A895" s="1">
        <v>6</v>
      </c>
      <c r="B895" s="8">
        <v>45826</v>
      </c>
      <c r="C895" s="1" t="s">
        <v>464</v>
      </c>
      <c r="D895" t="s">
        <v>135</v>
      </c>
      <c r="E895" t="s">
        <v>473</v>
      </c>
      <c r="F895" s="1" t="s">
        <v>28</v>
      </c>
      <c r="G895" t="s">
        <v>436</v>
      </c>
      <c r="H895" s="1" t="s">
        <v>28</v>
      </c>
      <c r="I895" s="1" t="s">
        <v>198</v>
      </c>
    </row>
    <row r="896" spans="1:9" x14ac:dyDescent="0.25">
      <c r="A896" s="1">
        <v>6</v>
      </c>
      <c r="B896" s="8">
        <v>45827</v>
      </c>
      <c r="C896" s="1" t="s">
        <v>464</v>
      </c>
      <c r="D896" t="s">
        <v>135</v>
      </c>
      <c r="E896" t="s">
        <v>473</v>
      </c>
      <c r="F896" s="1" t="s">
        <v>28</v>
      </c>
      <c r="G896" t="s">
        <v>436</v>
      </c>
      <c r="H896" s="1" t="s">
        <v>28</v>
      </c>
      <c r="I896" s="1" t="s">
        <v>198</v>
      </c>
    </row>
    <row r="897" spans="1:9" x14ac:dyDescent="0.25">
      <c r="A897" s="1">
        <v>6</v>
      </c>
      <c r="B897" s="8">
        <v>45828</v>
      </c>
      <c r="C897" s="1" t="s">
        <v>464</v>
      </c>
      <c r="D897" t="s">
        <v>135</v>
      </c>
      <c r="E897" t="s">
        <v>473</v>
      </c>
      <c r="F897" s="1" t="s">
        <v>28</v>
      </c>
      <c r="G897" t="s">
        <v>436</v>
      </c>
      <c r="H897" s="1" t="s">
        <v>28</v>
      </c>
      <c r="I897" s="1" t="s">
        <v>198</v>
      </c>
    </row>
    <row r="898" spans="1:9" x14ac:dyDescent="0.25">
      <c r="A898" s="1" t="s">
        <v>54</v>
      </c>
      <c r="B898" s="8">
        <v>45828</v>
      </c>
      <c r="C898" s="1" t="s">
        <v>25</v>
      </c>
      <c r="D898" t="s">
        <v>135</v>
      </c>
      <c r="E898" t="s">
        <v>473</v>
      </c>
      <c r="F898" s="1" t="s">
        <v>28</v>
      </c>
      <c r="G898" t="s">
        <v>436</v>
      </c>
      <c r="H898" s="1" t="s">
        <v>28</v>
      </c>
      <c r="I898" s="1" t="s">
        <v>198</v>
      </c>
    </row>
    <row r="899" spans="1:9" x14ac:dyDescent="0.25">
      <c r="B899" s="8">
        <v>45828</v>
      </c>
      <c r="C899" s="1" t="s">
        <v>410</v>
      </c>
      <c r="D899" t="s">
        <v>488</v>
      </c>
      <c r="E899" t="str">
        <f>UPPER("Modelli preclinici di patologie allergiche respiratorie ")</f>
        <v xml:space="preserve">MODELLI PRECLINICI DI PATOLOGIE ALLERGICHE RESPIRATORIE </v>
      </c>
      <c r="F899" s="1" t="s">
        <v>28</v>
      </c>
      <c r="G899" t="s">
        <v>197</v>
      </c>
      <c r="I899" s="1" t="s">
        <v>198</v>
      </c>
    </row>
    <row r="900" spans="1:9" x14ac:dyDescent="0.25">
      <c r="A900" s="1">
        <v>6</v>
      </c>
      <c r="B900" s="8">
        <v>45838</v>
      </c>
      <c r="C900" s="1" t="s">
        <v>464</v>
      </c>
      <c r="D900" t="s">
        <v>135</v>
      </c>
      <c r="E900" t="s">
        <v>465</v>
      </c>
      <c r="F900" s="1" t="s">
        <v>28</v>
      </c>
      <c r="G900" t="s">
        <v>436</v>
      </c>
      <c r="H900" s="1" t="s">
        <v>28</v>
      </c>
      <c r="I900" s="1" t="s">
        <v>198</v>
      </c>
    </row>
    <row r="901" spans="1:9" x14ac:dyDescent="0.25">
      <c r="A901" s="1">
        <v>6</v>
      </c>
      <c r="B901" s="8">
        <v>45839</v>
      </c>
      <c r="C901" s="1" t="s">
        <v>464</v>
      </c>
      <c r="D901" t="s">
        <v>135</v>
      </c>
      <c r="E901" t="s">
        <v>465</v>
      </c>
      <c r="F901" s="1" t="s">
        <v>28</v>
      </c>
      <c r="G901" t="s">
        <v>436</v>
      </c>
      <c r="H901" s="1" t="s">
        <v>28</v>
      </c>
      <c r="I901" s="1" t="s">
        <v>198</v>
      </c>
    </row>
    <row r="902" spans="1:9" x14ac:dyDescent="0.25">
      <c r="A902" s="1">
        <v>6</v>
      </c>
      <c r="B902" s="8">
        <v>45840</v>
      </c>
      <c r="C902" s="1" t="s">
        <v>464</v>
      </c>
      <c r="D902" t="s">
        <v>135</v>
      </c>
      <c r="E902" t="s">
        <v>473</v>
      </c>
      <c r="F902" s="1" t="s">
        <v>28</v>
      </c>
      <c r="G902" t="s">
        <v>436</v>
      </c>
      <c r="H902" s="1" t="s">
        <v>28</v>
      </c>
      <c r="I902" s="1" t="s">
        <v>198</v>
      </c>
    </row>
    <row r="903" spans="1:9" x14ac:dyDescent="0.25">
      <c r="A903" s="1">
        <v>6</v>
      </c>
      <c r="B903" s="8">
        <v>45841</v>
      </c>
      <c r="C903" s="1" t="s">
        <v>464</v>
      </c>
      <c r="D903" t="s">
        <v>135</v>
      </c>
      <c r="E903" t="s">
        <v>473</v>
      </c>
      <c r="F903" s="1" t="s">
        <v>28</v>
      </c>
      <c r="G903" t="s">
        <v>436</v>
      </c>
      <c r="H903" s="1" t="s">
        <v>28</v>
      </c>
      <c r="I903" s="1" t="s">
        <v>198</v>
      </c>
    </row>
    <row r="904" spans="1:9" x14ac:dyDescent="0.25">
      <c r="A904" s="1">
        <v>6</v>
      </c>
      <c r="B904" s="8">
        <v>45852</v>
      </c>
      <c r="C904" s="1" t="s">
        <v>464</v>
      </c>
      <c r="D904" t="s">
        <v>135</v>
      </c>
      <c r="E904" t="s">
        <v>465</v>
      </c>
      <c r="F904" s="1" t="s">
        <v>28</v>
      </c>
      <c r="G904" t="s">
        <v>436</v>
      </c>
      <c r="H904" s="1" t="s">
        <v>28</v>
      </c>
      <c r="I904" s="1" t="s">
        <v>198</v>
      </c>
    </row>
    <row r="905" spans="1:9" x14ac:dyDescent="0.25">
      <c r="A905" s="1">
        <v>6</v>
      </c>
      <c r="B905" s="8">
        <v>45853</v>
      </c>
      <c r="C905" s="1" t="s">
        <v>464</v>
      </c>
      <c r="D905" t="s">
        <v>135</v>
      </c>
      <c r="E905" t="s">
        <v>465</v>
      </c>
      <c r="F905" s="1" t="s">
        <v>28</v>
      </c>
      <c r="G905" t="s">
        <v>436</v>
      </c>
      <c r="H905" s="1" t="s">
        <v>28</v>
      </c>
      <c r="I905" s="1" t="s">
        <v>198</v>
      </c>
    </row>
    <row r="906" spans="1:9" x14ac:dyDescent="0.25">
      <c r="A906" s="1">
        <v>6</v>
      </c>
      <c r="B906" s="8">
        <v>45854</v>
      </c>
      <c r="C906" s="1" t="s">
        <v>464</v>
      </c>
      <c r="D906" t="s">
        <v>135</v>
      </c>
      <c r="E906" t="s">
        <v>473</v>
      </c>
      <c r="F906" s="1" t="s">
        <v>28</v>
      </c>
      <c r="G906" t="s">
        <v>436</v>
      </c>
      <c r="H906" s="1" t="s">
        <v>28</v>
      </c>
      <c r="I906" s="1" t="s">
        <v>198</v>
      </c>
    </row>
    <row r="907" spans="1:9" x14ac:dyDescent="0.25">
      <c r="A907" s="1">
        <v>6</v>
      </c>
      <c r="B907" s="8">
        <v>45855</v>
      </c>
      <c r="C907" s="1" t="s">
        <v>464</v>
      </c>
      <c r="D907" t="s">
        <v>135</v>
      </c>
      <c r="E907" t="s">
        <v>473</v>
      </c>
      <c r="F907" s="1" t="s">
        <v>28</v>
      </c>
      <c r="G907" t="s">
        <v>436</v>
      </c>
      <c r="H907" s="1" t="s">
        <v>28</v>
      </c>
      <c r="I907" s="1" t="s">
        <v>198</v>
      </c>
    </row>
    <row r="908" spans="1:9" x14ac:dyDescent="0.25">
      <c r="A908" s="1">
        <v>6</v>
      </c>
      <c r="B908" s="8">
        <v>45856</v>
      </c>
      <c r="C908" s="1" t="s">
        <v>464</v>
      </c>
      <c r="D908" t="s">
        <v>135</v>
      </c>
      <c r="E908" t="s">
        <v>473</v>
      </c>
      <c r="F908" s="1" t="s">
        <v>28</v>
      </c>
      <c r="G908" t="s">
        <v>436</v>
      </c>
      <c r="H908" s="1" t="s">
        <v>28</v>
      </c>
      <c r="I908" s="1" t="s">
        <v>198</v>
      </c>
    </row>
  </sheetData>
  <autoFilter ref="A1:I908" xr:uid="{00000000-0001-0000-0100-000000000000}">
    <filterColumn colId="1">
      <filters>
        <dateGroupItem year="2025" month="3" dateTimeGrouping="month"/>
        <dateGroupItem year="2025" month="4" dateTimeGrouping="month"/>
        <dateGroupItem year="2025" month="5" dateTimeGrouping="month"/>
        <dateGroupItem year="2025" month="6" dateTimeGrouping="month"/>
        <dateGroupItem year="2025" month="7" dateTimeGrouping="month"/>
      </filters>
    </filterColumn>
    <sortState xmlns:xlrd2="http://schemas.microsoft.com/office/spreadsheetml/2017/richdata2" ref="A702:I908">
      <sortCondition ref="B2:B908"/>
      <sortCondition ref="A2:A908"/>
      <sortCondition ref="C2:C908"/>
    </sortState>
  </autoFilter>
  <sortState xmlns:xlrd2="http://schemas.microsoft.com/office/spreadsheetml/2017/richdata2" ref="A739:XFD768">
    <sortCondition ref="B2:B877"/>
    <sortCondition ref="A2:A877"/>
  </sortState>
  <conditionalFormatting sqref="A1:H794 A797:H1048576 B796:H796">
    <cfRule type="expression" dxfId="16" priority="5" stopIfTrue="1">
      <formula>$B2&lt;&gt;$B1</formula>
    </cfRule>
  </conditionalFormatting>
  <conditionalFormatting sqref="A1048576:H1048576">
    <cfRule type="expression" dxfId="15" priority="7" stopIfTrue="1">
      <formula>$B1&lt;&gt;#REF!</formula>
    </cfRule>
  </conditionalFormatting>
  <conditionalFormatting sqref="E817:H817">
    <cfRule type="expression" dxfId="14" priority="1" stopIfTrue="1">
      <formula>$B818&lt;&gt;$B817</formula>
    </cfRule>
  </conditionalFormatting>
  <conditionalFormatting sqref="A795:H795 A796">
    <cfRule type="expression" dxfId="13" priority="10" stopIfTrue="1">
      <formula>$B797&lt;&gt;$B795</formula>
    </cfRule>
  </conditionalFormatting>
  <pageMargins left="0.25" right="0.25" top="0.75" bottom="0.75" header="0.3" footer="0.3"/>
  <pageSetup paperSize="9" scale="4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90128-618A-41FF-AF45-504C3E76A817}">
  <sheetPr>
    <pageSetUpPr fitToPage="1"/>
  </sheetPr>
  <dimension ref="A1:R1798"/>
  <sheetViews>
    <sheetView zoomScale="60" zoomScaleNormal="60" workbookViewId="0">
      <selection activeCell="E29" sqref="E29"/>
    </sheetView>
  </sheetViews>
  <sheetFormatPr defaultColWidth="9" defaultRowHeight="18" x14ac:dyDescent="0.25"/>
  <cols>
    <col min="1" max="1" width="21.85546875" style="4" bestFit="1" customWidth="1"/>
    <col min="2" max="2" width="16.28515625" style="4" bestFit="1" customWidth="1"/>
    <col min="3" max="3" width="19" style="5" bestFit="1" customWidth="1"/>
    <col min="4" max="4" width="47.5703125" style="4" bestFit="1" customWidth="1"/>
    <col min="5" max="5" width="190.42578125" style="4" bestFit="1" customWidth="1"/>
    <col min="6" max="6" width="29.28515625" style="4" bestFit="1" customWidth="1"/>
    <col min="7" max="7" width="77.28515625" style="4" bestFit="1" customWidth="1"/>
    <col min="8" max="18" width="14.7109375" style="4" bestFit="1" customWidth="1"/>
    <col min="19" max="16384" width="9" style="4"/>
  </cols>
  <sheetData>
    <row r="1" spans="1:18" ht="18.75" x14ac:dyDescent="0.3">
      <c r="A1" s="6"/>
      <c r="B1" s="6"/>
    </row>
    <row r="3" spans="1:18" ht="18.75" x14ac:dyDescent="0.3">
      <c r="A3" s="51" t="s">
        <v>18</v>
      </c>
      <c r="B3" s="51" t="s">
        <v>1</v>
      </c>
      <c r="C3" s="51" t="s">
        <v>19</v>
      </c>
      <c r="D3" s="51" t="s">
        <v>20</v>
      </c>
      <c r="E3" s="51" t="s">
        <v>21</v>
      </c>
      <c r="F3" s="51" t="s">
        <v>22</v>
      </c>
      <c r="G3" s="51" t="s">
        <v>7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8.75" x14ac:dyDescent="0.3">
      <c r="A4" s="49">
        <v>45717</v>
      </c>
      <c r="B4" s="50">
        <v>11</v>
      </c>
      <c r="C4" s="50" t="s">
        <v>25</v>
      </c>
      <c r="D4" s="50" t="s">
        <v>518</v>
      </c>
      <c r="E4" s="50" t="s">
        <v>513</v>
      </c>
      <c r="F4" s="50" t="s">
        <v>28</v>
      </c>
      <c r="G4" s="50" t="s">
        <v>407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3">
      <c r="A5" s="50"/>
      <c r="B5" s="50"/>
      <c r="C5" s="50"/>
      <c r="D5" s="50"/>
      <c r="E5" s="50"/>
      <c r="F5" s="50"/>
      <c r="G5" s="50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ht="18.75" x14ac:dyDescent="0.3">
      <c r="A6" s="49">
        <v>45719</v>
      </c>
      <c r="B6" s="50">
        <v>1</v>
      </c>
      <c r="C6" s="50" t="s">
        <v>143</v>
      </c>
      <c r="D6" s="50" t="s">
        <v>132</v>
      </c>
      <c r="E6" s="50" t="s">
        <v>298</v>
      </c>
      <c r="F6" s="50" t="s">
        <v>134</v>
      </c>
      <c r="G6" s="50" t="s">
        <v>11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18.75" x14ac:dyDescent="0.3">
      <c r="A7" s="50"/>
      <c r="B7" s="50"/>
      <c r="C7" s="50"/>
      <c r="D7" s="50"/>
      <c r="E7" s="50"/>
      <c r="F7" s="50"/>
      <c r="G7" s="50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18.75" x14ac:dyDescent="0.3">
      <c r="A8" s="49">
        <v>45719</v>
      </c>
      <c r="B8" s="50">
        <v>1</v>
      </c>
      <c r="C8" s="50" t="s">
        <v>143</v>
      </c>
      <c r="D8" s="50" t="s">
        <v>132</v>
      </c>
      <c r="E8" s="50" t="s">
        <v>299</v>
      </c>
      <c r="F8" s="50" t="s">
        <v>134</v>
      </c>
      <c r="G8" s="50" t="s">
        <v>11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8.75" x14ac:dyDescent="0.3">
      <c r="A9" s="50"/>
      <c r="B9" s="50"/>
      <c r="C9" s="50"/>
      <c r="D9" s="50"/>
      <c r="E9" s="50"/>
      <c r="F9" s="50"/>
      <c r="G9" s="50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8.75" x14ac:dyDescent="0.3">
      <c r="A10" s="49">
        <v>45719</v>
      </c>
      <c r="B10" s="50">
        <v>2</v>
      </c>
      <c r="C10" s="50" t="s">
        <v>59</v>
      </c>
      <c r="D10" s="50" t="s">
        <v>302</v>
      </c>
      <c r="E10" s="50" t="s">
        <v>303</v>
      </c>
      <c r="F10" s="50" t="s">
        <v>28</v>
      </c>
      <c r="G10" s="50" t="s">
        <v>9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8.75" x14ac:dyDescent="0.3">
      <c r="A11" s="50"/>
      <c r="B11" s="50"/>
      <c r="C11" s="50"/>
      <c r="D11" s="50"/>
      <c r="E11" s="50"/>
      <c r="F11" s="50"/>
      <c r="G11" s="50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8.75" x14ac:dyDescent="0.3">
      <c r="A12" s="49">
        <v>45719</v>
      </c>
      <c r="B12" s="50">
        <v>3</v>
      </c>
      <c r="C12" s="50" t="s">
        <v>143</v>
      </c>
      <c r="D12" s="50" t="s">
        <v>288</v>
      </c>
      <c r="E12" s="50" t="s">
        <v>289</v>
      </c>
      <c r="F12" s="50" t="s">
        <v>28</v>
      </c>
      <c r="G12" s="50" t="s">
        <v>13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18.75" x14ac:dyDescent="0.3">
      <c r="A13" s="50"/>
      <c r="B13" s="50"/>
      <c r="C13" s="50"/>
      <c r="D13" s="50"/>
      <c r="E13" s="50"/>
      <c r="F13" s="50"/>
      <c r="G13" s="50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18.75" x14ac:dyDescent="0.3">
      <c r="A14" s="49">
        <v>45719</v>
      </c>
      <c r="B14" s="50">
        <v>3</v>
      </c>
      <c r="C14" s="50" t="s">
        <v>143</v>
      </c>
      <c r="D14" s="50" t="s">
        <v>288</v>
      </c>
      <c r="E14" s="50" t="s">
        <v>290</v>
      </c>
      <c r="F14" s="50" t="s">
        <v>28</v>
      </c>
      <c r="G14" s="50" t="s">
        <v>13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ht="18.75" x14ac:dyDescent="0.3">
      <c r="A15" s="50"/>
      <c r="B15" s="50"/>
      <c r="C15" s="50"/>
      <c r="D15" s="50"/>
      <c r="E15" s="50"/>
      <c r="F15" s="50"/>
      <c r="G15" s="50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ht="18.75" x14ac:dyDescent="0.3">
      <c r="A16" s="49">
        <v>45719</v>
      </c>
      <c r="B16" s="50">
        <v>3</v>
      </c>
      <c r="C16" s="50" t="s">
        <v>257</v>
      </c>
      <c r="D16" s="50" t="s">
        <v>93</v>
      </c>
      <c r="E16" s="50" t="s">
        <v>254</v>
      </c>
      <c r="F16" s="50" t="s">
        <v>28</v>
      </c>
      <c r="G16" s="50" t="s">
        <v>11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18.75" x14ac:dyDescent="0.3">
      <c r="A17" s="50"/>
      <c r="B17" s="50"/>
      <c r="C17" s="50"/>
      <c r="D17" s="50"/>
      <c r="E17" s="50"/>
      <c r="F17" s="50"/>
      <c r="G17" s="50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18.75" x14ac:dyDescent="0.3">
      <c r="A18" s="49">
        <v>45719</v>
      </c>
      <c r="B18" s="50">
        <v>5</v>
      </c>
      <c r="C18" s="50" t="s">
        <v>143</v>
      </c>
      <c r="D18" s="50" t="s">
        <v>525</v>
      </c>
      <c r="E18" s="50" t="s">
        <v>65</v>
      </c>
      <c r="F18" s="50" t="s">
        <v>134</v>
      </c>
      <c r="G18" s="50" t="s">
        <v>11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ht="18.75" x14ac:dyDescent="0.3">
      <c r="A19" s="50"/>
      <c r="B19" s="50"/>
      <c r="C19" s="50"/>
      <c r="D19" s="50"/>
      <c r="E19" s="50"/>
      <c r="F19" s="50"/>
      <c r="G19" s="50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18.75" x14ac:dyDescent="0.3">
      <c r="A20" s="49">
        <v>45719</v>
      </c>
      <c r="B20" s="50">
        <v>5</v>
      </c>
      <c r="C20" s="50" t="s">
        <v>557</v>
      </c>
      <c r="D20" s="50" t="s">
        <v>558</v>
      </c>
      <c r="E20" s="50" t="s">
        <v>180</v>
      </c>
      <c r="F20" s="50" t="s">
        <v>134</v>
      </c>
      <c r="G20" s="50" t="s">
        <v>12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ht="18.75" x14ac:dyDescent="0.3">
      <c r="A21" s="50"/>
      <c r="B21" s="50"/>
      <c r="C21" s="50"/>
      <c r="D21" s="50"/>
      <c r="E21" s="50"/>
      <c r="F21" s="50"/>
      <c r="G21" s="50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ht="18.75" x14ac:dyDescent="0.3">
      <c r="A22" s="49">
        <v>45719</v>
      </c>
      <c r="B22" s="50">
        <v>6</v>
      </c>
      <c r="C22" s="50" t="s">
        <v>253</v>
      </c>
      <c r="D22" s="50" t="s">
        <v>382</v>
      </c>
      <c r="E22" s="50" t="s">
        <v>567</v>
      </c>
      <c r="F22" s="50" t="s">
        <v>28</v>
      </c>
      <c r="G22" s="50" t="s">
        <v>439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ht="18.75" x14ac:dyDescent="0.3">
      <c r="A23" s="50"/>
      <c r="B23" s="50"/>
      <c r="C23" s="50"/>
      <c r="D23" s="50"/>
      <c r="E23" s="50"/>
      <c r="F23" s="50"/>
      <c r="G23" s="50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t="18.75" x14ac:dyDescent="0.3">
      <c r="A24" s="49">
        <v>45719</v>
      </c>
      <c r="B24" s="50">
        <v>6</v>
      </c>
      <c r="C24" s="50" t="s">
        <v>143</v>
      </c>
      <c r="D24" s="50" t="s">
        <v>241</v>
      </c>
      <c r="E24" s="50" t="s">
        <v>242</v>
      </c>
      <c r="F24" s="50" t="s">
        <v>28</v>
      </c>
      <c r="G24" s="50" t="s">
        <v>16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18.75" x14ac:dyDescent="0.3">
      <c r="A25" s="50"/>
      <c r="B25" s="50"/>
      <c r="C25" s="50"/>
      <c r="D25" s="50"/>
      <c r="E25" s="50"/>
      <c r="F25" s="50"/>
      <c r="G25" s="50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18.75" x14ac:dyDescent="0.3">
      <c r="A26" s="49">
        <v>45719</v>
      </c>
      <c r="B26" s="50">
        <v>7</v>
      </c>
      <c r="C26" s="50" t="s">
        <v>143</v>
      </c>
      <c r="D26" s="50" t="s">
        <v>271</v>
      </c>
      <c r="E26" s="50" t="s">
        <v>272</v>
      </c>
      <c r="F26" s="50" t="s">
        <v>28</v>
      </c>
      <c r="G26" s="50" t="s">
        <v>9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18.75" x14ac:dyDescent="0.3">
      <c r="A27" s="50"/>
      <c r="B27" s="50"/>
      <c r="C27" s="50"/>
      <c r="D27" s="50"/>
      <c r="E27" s="50"/>
      <c r="F27" s="50"/>
      <c r="G27" s="50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ht="18.75" x14ac:dyDescent="0.3">
      <c r="A28" s="49">
        <v>45719</v>
      </c>
      <c r="B28" s="50">
        <v>7</v>
      </c>
      <c r="C28" s="50" t="s">
        <v>477</v>
      </c>
      <c r="D28" s="50" t="s">
        <v>170</v>
      </c>
      <c r="E28" s="50" t="s">
        <v>171</v>
      </c>
      <c r="F28" s="50" t="s">
        <v>28</v>
      </c>
      <c r="G28" s="50" t="s">
        <v>11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ht="18.75" x14ac:dyDescent="0.3">
      <c r="A29" s="50"/>
      <c r="B29" s="50"/>
      <c r="C29" s="50"/>
      <c r="D29" s="50"/>
      <c r="E29" s="50"/>
      <c r="F29" s="50"/>
      <c r="G29" s="50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ht="18.75" x14ac:dyDescent="0.3">
      <c r="A30" s="49">
        <v>45719</v>
      </c>
      <c r="B30" s="50">
        <v>8</v>
      </c>
      <c r="C30" s="50" t="s">
        <v>143</v>
      </c>
      <c r="D30" s="50" t="s">
        <v>266</v>
      </c>
      <c r="E30" s="50" t="s">
        <v>561</v>
      </c>
      <c r="F30" s="50" t="s">
        <v>28</v>
      </c>
      <c r="G30" s="50" t="s">
        <v>11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ht="18.75" x14ac:dyDescent="0.3">
      <c r="A31" s="50"/>
      <c r="B31" s="50"/>
      <c r="C31" s="50"/>
      <c r="D31" s="50"/>
      <c r="E31" s="50"/>
      <c r="F31" s="50"/>
      <c r="G31" s="50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ht="18.75" x14ac:dyDescent="0.3">
      <c r="A32" s="49">
        <v>45719</v>
      </c>
      <c r="B32" s="50">
        <v>9</v>
      </c>
      <c r="C32" s="50" t="s">
        <v>143</v>
      </c>
      <c r="D32" s="50" t="s">
        <v>374</v>
      </c>
      <c r="E32" s="50" t="s">
        <v>375</v>
      </c>
      <c r="F32" s="50" t="s">
        <v>28</v>
      </c>
      <c r="G32" s="50" t="s">
        <v>76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ht="18.75" x14ac:dyDescent="0.3">
      <c r="A33" s="50"/>
      <c r="B33" s="50"/>
      <c r="C33" s="50"/>
      <c r="D33" s="50"/>
      <c r="E33" s="50"/>
      <c r="F33" s="50"/>
      <c r="G33" s="50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ht="18.75" x14ac:dyDescent="0.3">
      <c r="A34" s="49">
        <v>45719</v>
      </c>
      <c r="B34" s="50">
        <v>10</v>
      </c>
      <c r="C34" s="50" t="s">
        <v>59</v>
      </c>
      <c r="D34" s="50" t="s">
        <v>261</v>
      </c>
      <c r="E34" s="50" t="s">
        <v>265</v>
      </c>
      <c r="F34" s="50" t="s">
        <v>166</v>
      </c>
      <c r="G34" s="50" t="s">
        <v>12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ht="18.75" x14ac:dyDescent="0.3">
      <c r="A35" s="50"/>
      <c r="B35" s="50"/>
      <c r="C35" s="50"/>
      <c r="D35" s="50"/>
      <c r="E35" s="50"/>
      <c r="F35" s="50"/>
      <c r="G35" s="50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ht="18.75" x14ac:dyDescent="0.3">
      <c r="A36" s="49">
        <v>45719</v>
      </c>
      <c r="B36" s="50">
        <v>11</v>
      </c>
      <c r="C36" s="50" t="s">
        <v>168</v>
      </c>
      <c r="D36" s="50" t="s">
        <v>304</v>
      </c>
      <c r="E36" s="50" t="s">
        <v>293</v>
      </c>
      <c r="F36" s="50" t="s">
        <v>28</v>
      </c>
      <c r="G36" s="50" t="s">
        <v>76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ht="18.75" x14ac:dyDescent="0.3">
      <c r="A37" s="50"/>
      <c r="B37" s="50"/>
      <c r="C37" s="50"/>
      <c r="D37" s="50"/>
      <c r="E37" s="50"/>
      <c r="F37" s="50"/>
      <c r="G37" s="50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ht="18.75" x14ac:dyDescent="0.3">
      <c r="A38" s="49">
        <v>45719</v>
      </c>
      <c r="B38" s="50">
        <v>11</v>
      </c>
      <c r="C38" s="50" t="s">
        <v>168</v>
      </c>
      <c r="D38" s="50" t="s">
        <v>304</v>
      </c>
      <c r="E38" s="50" t="s">
        <v>305</v>
      </c>
      <c r="F38" s="50" t="s">
        <v>28</v>
      </c>
      <c r="G38" s="50" t="s">
        <v>76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ht="18.75" x14ac:dyDescent="0.3">
      <c r="A39" s="50"/>
      <c r="B39" s="50"/>
      <c r="C39" s="50"/>
      <c r="D39" s="50"/>
      <c r="E39" s="50"/>
      <c r="F39" s="50"/>
      <c r="G39" s="50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ht="18.75" x14ac:dyDescent="0.3">
      <c r="A40" s="49">
        <v>45719</v>
      </c>
      <c r="B40" s="50">
        <v>11</v>
      </c>
      <c r="C40" s="50" t="s">
        <v>168</v>
      </c>
      <c r="D40" s="50" t="s">
        <v>304</v>
      </c>
      <c r="E40" s="50" t="s">
        <v>321</v>
      </c>
      <c r="F40" s="50" t="s">
        <v>28</v>
      </c>
      <c r="G40" s="50" t="s">
        <v>12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ht="18.75" x14ac:dyDescent="0.3">
      <c r="A41" s="50"/>
      <c r="B41" s="50"/>
      <c r="C41" s="50"/>
      <c r="D41" s="50"/>
      <c r="E41" s="50"/>
      <c r="F41" s="50"/>
      <c r="G41" s="50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ht="18.75" x14ac:dyDescent="0.3">
      <c r="A42" s="49">
        <v>45719</v>
      </c>
      <c r="B42" s="50">
        <v>11</v>
      </c>
      <c r="C42" s="50" t="s">
        <v>168</v>
      </c>
      <c r="D42" s="50" t="s">
        <v>304</v>
      </c>
      <c r="E42" s="50" t="s">
        <v>322</v>
      </c>
      <c r="F42" s="50" t="s">
        <v>28</v>
      </c>
      <c r="G42" s="50" t="s">
        <v>12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ht="18.75" x14ac:dyDescent="0.3">
      <c r="A43" s="50"/>
      <c r="B43" s="50"/>
      <c r="C43" s="50"/>
      <c r="D43" s="50"/>
      <c r="E43" s="50"/>
      <c r="F43" s="50"/>
      <c r="G43" s="50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ht="18.75" x14ac:dyDescent="0.3">
      <c r="A44" s="49">
        <v>45719</v>
      </c>
      <c r="B44" s="50">
        <v>12</v>
      </c>
      <c r="C44" s="50" t="s">
        <v>59</v>
      </c>
      <c r="D44" s="50" t="s">
        <v>388</v>
      </c>
      <c r="E44" s="50" t="s">
        <v>389</v>
      </c>
      <c r="F44" s="50" t="s">
        <v>66</v>
      </c>
      <c r="G44" s="50" t="s">
        <v>76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ht="18.75" x14ac:dyDescent="0.3">
      <c r="A45" s="50"/>
      <c r="B45" s="50"/>
      <c r="C45" s="50"/>
      <c r="D45" s="50"/>
      <c r="E45" s="50"/>
      <c r="F45" s="50"/>
      <c r="G45" s="50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ht="18.75" x14ac:dyDescent="0.3">
      <c r="A46" s="49">
        <v>45719</v>
      </c>
      <c r="B46" s="50" t="s">
        <v>2</v>
      </c>
      <c r="C46" s="50" t="s">
        <v>143</v>
      </c>
      <c r="D46" s="50" t="s">
        <v>70</v>
      </c>
      <c r="E46" s="50" t="s">
        <v>268</v>
      </c>
      <c r="F46" s="50" t="s">
        <v>28</v>
      </c>
      <c r="G46" s="50" t="s">
        <v>11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ht="18.75" x14ac:dyDescent="0.3">
      <c r="A47" s="50"/>
      <c r="B47" s="50"/>
      <c r="C47" s="50"/>
      <c r="D47" s="50"/>
      <c r="E47" s="50"/>
      <c r="F47" s="50"/>
      <c r="G47" s="50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ht="18.75" x14ac:dyDescent="0.3">
      <c r="A48" s="49">
        <v>45719</v>
      </c>
      <c r="B48" s="50" t="s">
        <v>2</v>
      </c>
      <c r="C48" s="50" t="s">
        <v>59</v>
      </c>
      <c r="D48" s="50" t="s">
        <v>50</v>
      </c>
      <c r="E48" s="50" t="s">
        <v>314</v>
      </c>
      <c r="F48" s="50" t="s">
        <v>134</v>
      </c>
      <c r="G48" s="50" t="s">
        <v>12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ht="18.75" x14ac:dyDescent="0.3">
      <c r="A49" s="50"/>
      <c r="B49" s="50"/>
      <c r="C49" s="50"/>
      <c r="D49" s="50"/>
      <c r="E49" s="50"/>
      <c r="F49" s="50"/>
      <c r="G49" s="50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ht="18.75" x14ac:dyDescent="0.3">
      <c r="A50" s="49">
        <v>45719</v>
      </c>
      <c r="B50" s="50" t="s">
        <v>3</v>
      </c>
      <c r="C50" s="50" t="s">
        <v>59</v>
      </c>
      <c r="D50" s="50" t="s">
        <v>82</v>
      </c>
      <c r="E50" s="50" t="s">
        <v>430</v>
      </c>
      <c r="F50" s="50" t="s">
        <v>28</v>
      </c>
      <c r="G50" s="50" t="s">
        <v>15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ht="18.75" x14ac:dyDescent="0.3">
      <c r="A51" s="50"/>
      <c r="B51" s="50"/>
      <c r="C51" s="50"/>
      <c r="D51" s="50"/>
      <c r="E51" s="50"/>
      <c r="F51" s="50"/>
      <c r="G51" s="50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ht="18.75" x14ac:dyDescent="0.3">
      <c r="A52" s="49">
        <v>45719</v>
      </c>
      <c r="B52" s="50" t="s">
        <v>3</v>
      </c>
      <c r="C52" s="50" t="s">
        <v>59</v>
      </c>
      <c r="D52" s="50" t="s">
        <v>431</v>
      </c>
      <c r="E52" s="50" t="s">
        <v>432</v>
      </c>
      <c r="F52" s="50" t="s">
        <v>206</v>
      </c>
      <c r="G52" s="50" t="s">
        <v>76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ht="18.75" x14ac:dyDescent="0.3">
      <c r="A53" s="50"/>
      <c r="B53" s="50"/>
      <c r="C53" s="50"/>
      <c r="D53" s="50"/>
      <c r="E53" s="50"/>
      <c r="F53" s="50"/>
      <c r="G53" s="50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ht="18.75" x14ac:dyDescent="0.3">
      <c r="A54" s="49">
        <v>45719</v>
      </c>
      <c r="B54" s="50" t="s">
        <v>3</v>
      </c>
      <c r="C54" s="50" t="s">
        <v>59</v>
      </c>
      <c r="D54" s="50" t="s">
        <v>431</v>
      </c>
      <c r="E54" s="50" t="s">
        <v>432</v>
      </c>
      <c r="F54" s="50" t="s">
        <v>66</v>
      </c>
      <c r="G54" s="50" t="s">
        <v>76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ht="18.75" x14ac:dyDescent="0.3">
      <c r="A55" s="50"/>
      <c r="B55" s="50"/>
      <c r="C55" s="50"/>
      <c r="D55" s="50"/>
      <c r="E55" s="50"/>
      <c r="F55" s="50"/>
      <c r="G55" s="50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ht="18.75" x14ac:dyDescent="0.3">
      <c r="A56" s="49">
        <v>45719</v>
      </c>
      <c r="B56" s="50" t="s">
        <v>4</v>
      </c>
      <c r="C56" s="50" t="s">
        <v>143</v>
      </c>
      <c r="D56" s="50" t="s">
        <v>301</v>
      </c>
      <c r="E56" s="50" t="s">
        <v>298</v>
      </c>
      <c r="F56" s="50" t="s">
        <v>166</v>
      </c>
      <c r="G56" s="50" t="s">
        <v>11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ht="18.75" x14ac:dyDescent="0.3">
      <c r="A57" s="50"/>
      <c r="B57" s="50"/>
      <c r="C57" s="50"/>
      <c r="D57" s="50"/>
      <c r="E57" s="50"/>
      <c r="F57" s="50"/>
      <c r="G57" s="50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ht="18.75" x14ac:dyDescent="0.3">
      <c r="A58" s="49">
        <v>45719</v>
      </c>
      <c r="B58" s="50" t="s">
        <v>4</v>
      </c>
      <c r="C58" s="50" t="s">
        <v>143</v>
      </c>
      <c r="D58" s="50" t="s">
        <v>301</v>
      </c>
      <c r="E58" s="50" t="s">
        <v>299</v>
      </c>
      <c r="F58" s="50" t="s">
        <v>166</v>
      </c>
      <c r="G58" s="50" t="s">
        <v>11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ht="18.75" x14ac:dyDescent="0.3">
      <c r="A59" s="50"/>
      <c r="B59" s="50"/>
      <c r="C59" s="50"/>
      <c r="D59" s="50"/>
      <c r="E59" s="50"/>
      <c r="F59" s="50"/>
      <c r="G59" s="50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ht="18.75" x14ac:dyDescent="0.3">
      <c r="A60" s="49">
        <v>45719</v>
      </c>
      <c r="B60" s="50" t="s">
        <v>5</v>
      </c>
      <c r="C60" s="50" t="s">
        <v>420</v>
      </c>
      <c r="D60" s="50" t="s">
        <v>141</v>
      </c>
      <c r="E60" s="50" t="s">
        <v>142</v>
      </c>
      <c r="F60" s="50" t="s">
        <v>28</v>
      </c>
      <c r="G60" s="50" t="s">
        <v>15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ht="18.75" x14ac:dyDescent="0.3">
      <c r="A61" s="50"/>
      <c r="B61" s="50"/>
      <c r="C61" s="50"/>
      <c r="D61" s="50"/>
      <c r="E61" s="50"/>
      <c r="F61" s="50"/>
      <c r="G61" s="50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ht="18.75" x14ac:dyDescent="0.3">
      <c r="A62" s="49">
        <v>45719</v>
      </c>
      <c r="B62" s="50" t="s">
        <v>5</v>
      </c>
      <c r="C62" s="50" t="s">
        <v>143</v>
      </c>
      <c r="D62" s="50" t="s">
        <v>382</v>
      </c>
      <c r="E62" s="50" t="s">
        <v>324</v>
      </c>
      <c r="F62" s="50" t="s">
        <v>166</v>
      </c>
      <c r="G62" s="50" t="s">
        <v>12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ht="18.75" x14ac:dyDescent="0.3">
      <c r="A63" s="50"/>
      <c r="B63" s="50"/>
      <c r="C63" s="50"/>
      <c r="D63" s="50"/>
      <c r="E63" s="50"/>
      <c r="F63" s="50"/>
      <c r="G63" s="50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ht="18.75" x14ac:dyDescent="0.3">
      <c r="A64" s="49">
        <v>45719</v>
      </c>
      <c r="B64" s="50" t="s">
        <v>5</v>
      </c>
      <c r="C64" s="50" t="s">
        <v>143</v>
      </c>
      <c r="D64" s="50" t="s">
        <v>383</v>
      </c>
      <c r="E64" s="50" t="s">
        <v>324</v>
      </c>
      <c r="F64" s="50" t="s">
        <v>134</v>
      </c>
      <c r="G64" s="50" t="s">
        <v>12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ht="18.75" x14ac:dyDescent="0.3">
      <c r="A65" s="50"/>
      <c r="B65" s="50"/>
      <c r="C65" s="50"/>
      <c r="D65" s="50"/>
      <c r="E65" s="50"/>
      <c r="F65" s="50"/>
      <c r="G65" s="50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ht="18.75" x14ac:dyDescent="0.3">
      <c r="A66" s="49">
        <v>45719</v>
      </c>
      <c r="B66" s="50" t="s">
        <v>54</v>
      </c>
      <c r="C66" s="50" t="s">
        <v>59</v>
      </c>
      <c r="D66" s="50" t="s">
        <v>135</v>
      </c>
      <c r="E66" s="50" t="s">
        <v>407</v>
      </c>
      <c r="F66" s="50" t="s">
        <v>28</v>
      </c>
      <c r="G66" s="50" t="s">
        <v>16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ht="18.75" x14ac:dyDescent="0.3">
      <c r="A67" s="50"/>
      <c r="B67" s="50"/>
      <c r="C67" s="50"/>
      <c r="D67" s="50"/>
      <c r="E67" s="50"/>
      <c r="F67" s="50"/>
      <c r="G67" s="50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ht="18.75" x14ac:dyDescent="0.3">
      <c r="A68" s="49">
        <v>45719</v>
      </c>
      <c r="B68" s="50" t="s">
        <v>274</v>
      </c>
      <c r="C68" s="50" t="s">
        <v>143</v>
      </c>
      <c r="D68" s="50" t="s">
        <v>275</v>
      </c>
      <c r="E68" s="50" t="s">
        <v>276</v>
      </c>
      <c r="F68" s="50" t="s">
        <v>28</v>
      </c>
      <c r="G68" s="50" t="s">
        <v>13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ht="18.75" x14ac:dyDescent="0.3">
      <c r="A69" s="50"/>
      <c r="B69" s="50"/>
      <c r="C69" s="50"/>
      <c r="D69" s="50"/>
      <c r="E69" s="50"/>
      <c r="F69" s="50"/>
      <c r="G69" s="50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ht="18.75" x14ac:dyDescent="0.3">
      <c r="A70" s="49">
        <v>45720</v>
      </c>
      <c r="B70" s="50">
        <v>1</v>
      </c>
      <c r="C70" s="50" t="s">
        <v>143</v>
      </c>
      <c r="D70" s="50" t="s">
        <v>266</v>
      </c>
      <c r="E70" s="50" t="s">
        <v>561</v>
      </c>
      <c r="F70" s="50" t="s">
        <v>28</v>
      </c>
      <c r="G70" s="50" t="s">
        <v>11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ht="18.75" x14ac:dyDescent="0.3">
      <c r="A71" s="50"/>
      <c r="B71" s="50"/>
      <c r="C71" s="50"/>
      <c r="D71" s="50"/>
      <c r="E71" s="50"/>
      <c r="F71" s="50"/>
      <c r="G71" s="50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ht="18.75" x14ac:dyDescent="0.3">
      <c r="A72" s="49">
        <v>45720</v>
      </c>
      <c r="B72" s="50">
        <v>11</v>
      </c>
      <c r="C72" s="50" t="s">
        <v>25</v>
      </c>
      <c r="D72" s="50" t="s">
        <v>421</v>
      </c>
      <c r="E72" s="50" t="s">
        <v>40</v>
      </c>
      <c r="F72" s="50" t="s">
        <v>28</v>
      </c>
      <c r="G72" s="50" t="s">
        <v>11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ht="18.75" x14ac:dyDescent="0.3">
      <c r="A73" s="50"/>
      <c r="B73" s="50"/>
      <c r="C73" s="50"/>
      <c r="D73" s="50"/>
      <c r="E73" s="50"/>
      <c r="F73" s="50"/>
      <c r="G73" s="50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ht="18.75" x14ac:dyDescent="0.3">
      <c r="A74" s="49">
        <v>45720</v>
      </c>
      <c r="B74" s="50" t="s">
        <v>5</v>
      </c>
      <c r="C74" s="50" t="s">
        <v>59</v>
      </c>
      <c r="D74" s="50" t="s">
        <v>46</v>
      </c>
      <c r="E74" s="50" t="s">
        <v>314</v>
      </c>
      <c r="F74" s="50" t="s">
        <v>166</v>
      </c>
      <c r="G74" s="50" t="s">
        <v>12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ht="18.75" x14ac:dyDescent="0.3">
      <c r="A75" s="50"/>
      <c r="B75" s="50"/>
      <c r="C75" s="50"/>
      <c r="D75" s="50"/>
      <c r="E75" s="50"/>
      <c r="F75" s="50"/>
      <c r="G75" s="50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ht="18.75" x14ac:dyDescent="0.3">
      <c r="A76" s="49">
        <v>45720</v>
      </c>
      <c r="B76" s="50" t="s">
        <v>54</v>
      </c>
      <c r="C76" s="50" t="s">
        <v>25</v>
      </c>
      <c r="D76" s="50" t="s">
        <v>135</v>
      </c>
      <c r="E76" s="50" t="s">
        <v>407</v>
      </c>
      <c r="F76" s="50" t="s">
        <v>28</v>
      </c>
      <c r="G76" s="50" t="s">
        <v>16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ht="18.75" x14ac:dyDescent="0.3">
      <c r="A77" s="50"/>
      <c r="B77" s="50"/>
      <c r="C77" s="50"/>
      <c r="D77" s="50"/>
      <c r="E77" s="50"/>
      <c r="F77" s="50"/>
      <c r="G77" s="50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ht="18.75" x14ac:dyDescent="0.3">
      <c r="A78" s="49">
        <v>45721</v>
      </c>
      <c r="B78" s="50">
        <v>1</v>
      </c>
      <c r="C78" s="50" t="s">
        <v>143</v>
      </c>
      <c r="D78" s="50" t="s">
        <v>181</v>
      </c>
      <c r="E78" s="50" t="s">
        <v>352</v>
      </c>
      <c r="F78" s="50" t="s">
        <v>66</v>
      </c>
      <c r="G78" s="50" t="s">
        <v>11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ht="18.75" x14ac:dyDescent="0.3">
      <c r="A79" s="50"/>
      <c r="B79" s="50"/>
      <c r="C79" s="50"/>
      <c r="D79" s="50"/>
      <c r="E79" s="50"/>
      <c r="F79" s="50"/>
      <c r="G79" s="50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ht="18.75" x14ac:dyDescent="0.3">
      <c r="A80" s="49">
        <v>45721</v>
      </c>
      <c r="B80" s="50">
        <v>1</v>
      </c>
      <c r="C80" s="50" t="s">
        <v>143</v>
      </c>
      <c r="D80" s="50" t="s">
        <v>181</v>
      </c>
      <c r="E80" s="50" t="s">
        <v>353</v>
      </c>
      <c r="F80" s="50" t="s">
        <v>28</v>
      </c>
      <c r="G80" s="50" t="s">
        <v>11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ht="18.75" x14ac:dyDescent="0.3">
      <c r="A81" s="50"/>
      <c r="B81" s="50"/>
      <c r="C81" s="50"/>
      <c r="D81" s="50"/>
      <c r="E81" s="50"/>
      <c r="F81" s="50"/>
      <c r="G81" s="50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ht="18.75" x14ac:dyDescent="0.3">
      <c r="A82" s="49">
        <v>45721</v>
      </c>
      <c r="B82" s="50">
        <v>1</v>
      </c>
      <c r="C82" s="50" t="s">
        <v>143</v>
      </c>
      <c r="D82" s="50" t="s">
        <v>183</v>
      </c>
      <c r="E82" s="50" t="s">
        <v>332</v>
      </c>
      <c r="F82" s="50" t="s">
        <v>28</v>
      </c>
      <c r="G82" s="50" t="s">
        <v>13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ht="18.75" x14ac:dyDescent="0.3">
      <c r="A83" s="50"/>
      <c r="B83" s="50"/>
      <c r="C83" s="50"/>
      <c r="D83" s="50"/>
      <c r="E83" s="50"/>
      <c r="F83" s="50"/>
      <c r="G83" s="50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ht="18.75" x14ac:dyDescent="0.3">
      <c r="A84" s="49">
        <v>45721</v>
      </c>
      <c r="B84" s="50">
        <v>1</v>
      </c>
      <c r="C84" s="50" t="s">
        <v>143</v>
      </c>
      <c r="D84" s="50" t="s">
        <v>183</v>
      </c>
      <c r="E84" s="50" t="s">
        <v>333</v>
      </c>
      <c r="F84" s="50" t="s">
        <v>28</v>
      </c>
      <c r="G84" s="50" t="s">
        <v>13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 ht="18.75" x14ac:dyDescent="0.3">
      <c r="A85" s="50"/>
      <c r="B85" s="50"/>
      <c r="C85" s="50"/>
      <c r="D85" s="50"/>
      <c r="E85" s="50"/>
      <c r="F85" s="50"/>
      <c r="G85" s="50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ht="18.75" x14ac:dyDescent="0.3">
      <c r="A86" s="49">
        <v>45721</v>
      </c>
      <c r="B86" s="50">
        <v>2</v>
      </c>
      <c r="C86" s="50" t="s">
        <v>143</v>
      </c>
      <c r="D86" s="50" t="s">
        <v>409</v>
      </c>
      <c r="E86" s="50" t="s">
        <v>217</v>
      </c>
      <c r="F86" s="50" t="s">
        <v>134</v>
      </c>
      <c r="G86" s="50" t="s">
        <v>12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ht="18.75" x14ac:dyDescent="0.3">
      <c r="A87" s="50"/>
      <c r="B87" s="50"/>
      <c r="C87" s="50"/>
      <c r="D87" s="50"/>
      <c r="E87" s="50"/>
      <c r="F87" s="50"/>
      <c r="G87" s="50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ht="18.75" x14ac:dyDescent="0.3">
      <c r="A88" s="49">
        <v>45721</v>
      </c>
      <c r="B88" s="50">
        <v>2</v>
      </c>
      <c r="C88" s="50" t="s">
        <v>143</v>
      </c>
      <c r="D88" s="50" t="s">
        <v>408</v>
      </c>
      <c r="E88" s="50" t="s">
        <v>217</v>
      </c>
      <c r="F88" s="50" t="s">
        <v>166</v>
      </c>
      <c r="G88" s="50" t="s">
        <v>12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ht="18.75" x14ac:dyDescent="0.3">
      <c r="A89" s="50"/>
      <c r="B89" s="50"/>
      <c r="C89" s="50"/>
      <c r="D89" s="50"/>
      <c r="E89" s="50"/>
      <c r="F89" s="50"/>
      <c r="G89" s="50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 ht="18.75" x14ac:dyDescent="0.3">
      <c r="A90" s="49">
        <v>45721</v>
      </c>
      <c r="B90" s="50">
        <v>3</v>
      </c>
      <c r="C90" s="50" t="s">
        <v>143</v>
      </c>
      <c r="D90" s="50" t="s">
        <v>339</v>
      </c>
      <c r="E90" s="50" t="s">
        <v>340</v>
      </c>
      <c r="F90" s="50" t="s">
        <v>280</v>
      </c>
      <c r="G90" s="50" t="s">
        <v>9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18" ht="18.75" x14ac:dyDescent="0.3">
      <c r="A91" s="50"/>
      <c r="B91" s="50"/>
      <c r="C91" s="50"/>
      <c r="D91" s="50"/>
      <c r="E91" s="50"/>
      <c r="F91" s="50"/>
      <c r="G91" s="50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1:18" ht="18.75" x14ac:dyDescent="0.3">
      <c r="A92" s="49">
        <v>45721</v>
      </c>
      <c r="B92" s="50">
        <v>5</v>
      </c>
      <c r="C92" s="50" t="s">
        <v>143</v>
      </c>
      <c r="D92" s="50" t="s">
        <v>87</v>
      </c>
      <c r="E92" s="50" t="s">
        <v>88</v>
      </c>
      <c r="F92" s="50" t="s">
        <v>28</v>
      </c>
      <c r="G92" s="50" t="s">
        <v>9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 ht="18.75" x14ac:dyDescent="0.3">
      <c r="A93" s="50"/>
      <c r="B93" s="50"/>
      <c r="C93" s="50"/>
      <c r="D93" s="50"/>
      <c r="E93" s="50"/>
      <c r="F93" s="50"/>
      <c r="G93" s="50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ht="18.75" x14ac:dyDescent="0.3">
      <c r="A94" s="49">
        <v>45721</v>
      </c>
      <c r="B94" s="50">
        <v>5</v>
      </c>
      <c r="C94" s="50" t="s">
        <v>547</v>
      </c>
      <c r="D94" s="50" t="s">
        <v>108</v>
      </c>
      <c r="E94" s="50" t="s">
        <v>215</v>
      </c>
      <c r="F94" s="50" t="s">
        <v>166</v>
      </c>
      <c r="G94" s="50" t="s">
        <v>12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ht="18.75" x14ac:dyDescent="0.3">
      <c r="A95" s="50"/>
      <c r="B95" s="50"/>
      <c r="C95" s="50"/>
      <c r="D95" s="50"/>
      <c r="E95" s="50"/>
      <c r="F95" s="50"/>
      <c r="G95" s="50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ht="18.75" x14ac:dyDescent="0.3">
      <c r="A96" s="49">
        <v>45721</v>
      </c>
      <c r="B96" s="50">
        <v>6</v>
      </c>
      <c r="C96" s="50" t="s">
        <v>143</v>
      </c>
      <c r="D96" s="50" t="s">
        <v>144</v>
      </c>
      <c r="E96" s="50" t="s">
        <v>340</v>
      </c>
      <c r="F96" s="50" t="s">
        <v>146</v>
      </c>
      <c r="G96" s="50" t="s">
        <v>9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 ht="18.75" x14ac:dyDescent="0.3">
      <c r="A97" s="50"/>
      <c r="B97" s="50"/>
      <c r="C97" s="50"/>
      <c r="D97" s="50"/>
      <c r="E97" s="50"/>
      <c r="F97" s="50"/>
      <c r="G97" s="50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18" ht="18.75" x14ac:dyDescent="0.3">
      <c r="A98" s="49">
        <v>45721</v>
      </c>
      <c r="B98" s="50">
        <v>7</v>
      </c>
      <c r="C98" s="50" t="s">
        <v>143</v>
      </c>
      <c r="D98" s="50" t="s">
        <v>341</v>
      </c>
      <c r="E98" s="50" t="s">
        <v>342</v>
      </c>
      <c r="F98" s="50" t="s">
        <v>28</v>
      </c>
      <c r="G98" s="50" t="s">
        <v>76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 ht="18.75" x14ac:dyDescent="0.3">
      <c r="A99" s="50"/>
      <c r="B99" s="50"/>
      <c r="C99" s="50"/>
      <c r="D99" s="50"/>
      <c r="E99" s="50"/>
      <c r="F99" s="50"/>
      <c r="G99" s="50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18" ht="18.75" x14ac:dyDescent="0.3">
      <c r="A100" s="49">
        <v>45721</v>
      </c>
      <c r="B100" s="50">
        <v>7</v>
      </c>
      <c r="C100" s="50" t="s">
        <v>291</v>
      </c>
      <c r="D100" s="50" t="s">
        <v>441</v>
      </c>
      <c r="E100" s="50" t="s">
        <v>442</v>
      </c>
      <c r="F100" s="50" t="s">
        <v>28</v>
      </c>
      <c r="G100" s="50" t="s">
        <v>10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 ht="18.75" x14ac:dyDescent="0.3">
      <c r="A101" s="50"/>
      <c r="B101" s="50"/>
      <c r="C101" s="50"/>
      <c r="D101" s="50"/>
      <c r="E101" s="50"/>
      <c r="F101" s="50"/>
      <c r="G101" s="50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ht="18.75" x14ac:dyDescent="0.3">
      <c r="A102" s="49">
        <v>45721</v>
      </c>
      <c r="B102" s="50">
        <v>7</v>
      </c>
      <c r="C102" s="50" t="s">
        <v>291</v>
      </c>
      <c r="D102" s="50" t="s">
        <v>443</v>
      </c>
      <c r="E102" s="50" t="s">
        <v>445</v>
      </c>
      <c r="F102" s="50" t="s">
        <v>28</v>
      </c>
      <c r="G102" s="50" t="s">
        <v>13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 ht="18.75" x14ac:dyDescent="0.3">
      <c r="A103" s="50"/>
      <c r="B103" s="50"/>
      <c r="C103" s="50"/>
      <c r="D103" s="50"/>
      <c r="E103" s="50"/>
      <c r="F103" s="50"/>
      <c r="G103" s="50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18" ht="18.75" x14ac:dyDescent="0.3">
      <c r="A104" s="49">
        <v>45721</v>
      </c>
      <c r="B104" s="50">
        <v>7</v>
      </c>
      <c r="C104" s="50" t="s">
        <v>291</v>
      </c>
      <c r="D104" s="50" t="s">
        <v>443</v>
      </c>
      <c r="E104" s="50" t="s">
        <v>444</v>
      </c>
      <c r="F104" s="50" t="s">
        <v>28</v>
      </c>
      <c r="G104" s="50" t="s">
        <v>10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18" ht="18.75" x14ac:dyDescent="0.3">
      <c r="A105" s="50"/>
      <c r="B105" s="50"/>
      <c r="C105" s="50"/>
      <c r="D105" s="50"/>
      <c r="E105" s="50"/>
      <c r="F105" s="50"/>
      <c r="G105" s="50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18" ht="18.75" x14ac:dyDescent="0.3">
      <c r="A106" s="49">
        <v>45721</v>
      </c>
      <c r="B106" s="50">
        <v>9</v>
      </c>
      <c r="C106" s="50" t="s">
        <v>143</v>
      </c>
      <c r="D106" s="50" t="s">
        <v>343</v>
      </c>
      <c r="E106" s="50" t="s">
        <v>344</v>
      </c>
      <c r="F106" s="50" t="s">
        <v>28</v>
      </c>
      <c r="G106" s="50" t="s">
        <v>9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1:18" ht="18.75" x14ac:dyDescent="0.3">
      <c r="A107" s="50"/>
      <c r="B107" s="50"/>
      <c r="C107" s="50"/>
      <c r="D107" s="50"/>
      <c r="E107" s="50"/>
      <c r="F107" s="50"/>
      <c r="G107" s="50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1:18" ht="18.75" x14ac:dyDescent="0.3">
      <c r="A108" s="49">
        <v>45721</v>
      </c>
      <c r="B108" s="50" t="s">
        <v>28</v>
      </c>
      <c r="C108" s="50" t="s">
        <v>143</v>
      </c>
      <c r="D108" s="50" t="s">
        <v>330</v>
      </c>
      <c r="E108" s="50" t="s">
        <v>331</v>
      </c>
      <c r="F108" s="50" t="s">
        <v>28</v>
      </c>
      <c r="G108" s="50" t="s">
        <v>13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1:18" ht="18.75" x14ac:dyDescent="0.3">
      <c r="A109" s="50"/>
      <c r="B109" s="50"/>
      <c r="C109" s="50"/>
      <c r="D109" s="50"/>
      <c r="E109" s="50"/>
      <c r="F109" s="50"/>
      <c r="G109" s="50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1:18" ht="18.75" x14ac:dyDescent="0.3">
      <c r="A110" s="49">
        <v>45721</v>
      </c>
      <c r="B110" s="50" t="s">
        <v>2</v>
      </c>
      <c r="C110" s="50" t="s">
        <v>143</v>
      </c>
      <c r="D110" s="50" t="s">
        <v>177</v>
      </c>
      <c r="E110" s="50" t="s">
        <v>351</v>
      </c>
      <c r="F110" s="50" t="s">
        <v>166</v>
      </c>
      <c r="G110" s="50" t="s">
        <v>12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1:18" ht="18.75" x14ac:dyDescent="0.3">
      <c r="A111" s="50"/>
      <c r="B111" s="50"/>
      <c r="C111" s="50"/>
      <c r="D111" s="50"/>
      <c r="E111" s="50"/>
      <c r="F111" s="50"/>
      <c r="G111" s="50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1:18" ht="18.75" x14ac:dyDescent="0.3">
      <c r="A112" s="49">
        <v>45721</v>
      </c>
      <c r="B112" s="50" t="s">
        <v>3</v>
      </c>
      <c r="C112" s="50" t="s">
        <v>143</v>
      </c>
      <c r="D112" s="50" t="s">
        <v>396</v>
      </c>
      <c r="E112" s="50" t="s">
        <v>572</v>
      </c>
      <c r="F112" s="50" t="s">
        <v>28</v>
      </c>
      <c r="G112" s="50" t="s">
        <v>13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1:18" ht="18.75" x14ac:dyDescent="0.3">
      <c r="A113" s="50"/>
      <c r="B113" s="50"/>
      <c r="C113" s="50"/>
      <c r="D113" s="50"/>
      <c r="E113" s="50"/>
      <c r="F113" s="50"/>
      <c r="G113" s="50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1:18" ht="18.75" x14ac:dyDescent="0.3">
      <c r="A114" s="49">
        <v>45721</v>
      </c>
      <c r="B114" s="50" t="s">
        <v>3</v>
      </c>
      <c r="C114" s="50" t="s">
        <v>143</v>
      </c>
      <c r="D114" s="50" t="s">
        <v>396</v>
      </c>
      <c r="E114" s="50" t="s">
        <v>573</v>
      </c>
      <c r="F114" s="50" t="s">
        <v>28</v>
      </c>
      <c r="G114" s="50" t="s">
        <v>13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1:18" ht="18.75" x14ac:dyDescent="0.3">
      <c r="A115" s="50"/>
      <c r="B115" s="50"/>
      <c r="C115" s="50"/>
      <c r="D115" s="50"/>
      <c r="E115" s="50"/>
      <c r="F115" s="50"/>
      <c r="G115" s="50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1:18" ht="18.75" x14ac:dyDescent="0.3">
      <c r="A116" s="49">
        <v>45721</v>
      </c>
      <c r="B116" s="50" t="s">
        <v>3</v>
      </c>
      <c r="C116" s="50" t="s">
        <v>143</v>
      </c>
      <c r="D116" s="50" t="s">
        <v>396</v>
      </c>
      <c r="E116" s="50" t="s">
        <v>574</v>
      </c>
      <c r="F116" s="50" t="s">
        <v>28</v>
      </c>
      <c r="G116" s="50" t="s">
        <v>13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1:18" ht="18.75" x14ac:dyDescent="0.3">
      <c r="A117" s="50"/>
      <c r="B117" s="50"/>
      <c r="C117" s="50"/>
      <c r="D117" s="50"/>
      <c r="E117" s="50"/>
      <c r="F117" s="50"/>
      <c r="G117" s="50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1:18" ht="18.75" x14ac:dyDescent="0.3">
      <c r="A118" s="49">
        <v>45721</v>
      </c>
      <c r="B118" s="50" t="s">
        <v>3</v>
      </c>
      <c r="C118" s="50" t="s">
        <v>143</v>
      </c>
      <c r="D118" s="50" t="s">
        <v>558</v>
      </c>
      <c r="E118" s="50" t="s">
        <v>570</v>
      </c>
      <c r="F118" s="50" t="s">
        <v>166</v>
      </c>
      <c r="G118" s="50" t="s">
        <v>76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1:18" ht="18.75" x14ac:dyDescent="0.3">
      <c r="A119" s="50"/>
      <c r="B119" s="50"/>
      <c r="C119" s="50"/>
      <c r="D119" s="50"/>
      <c r="E119" s="50"/>
      <c r="F119" s="50"/>
      <c r="G119" s="50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1:18" ht="18.75" x14ac:dyDescent="0.3">
      <c r="A120" s="49">
        <v>45721</v>
      </c>
      <c r="B120" s="50" t="s">
        <v>3</v>
      </c>
      <c r="C120" s="50" t="s">
        <v>143</v>
      </c>
      <c r="D120" s="50" t="s">
        <v>558</v>
      </c>
      <c r="E120" s="50" t="s">
        <v>571</v>
      </c>
      <c r="F120" s="50" t="s">
        <v>166</v>
      </c>
      <c r="G120" s="50" t="s">
        <v>76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1:18" ht="18.75" x14ac:dyDescent="0.3">
      <c r="A121" s="50"/>
      <c r="B121" s="50"/>
      <c r="C121" s="50"/>
      <c r="D121" s="50"/>
      <c r="E121" s="50"/>
      <c r="F121" s="50"/>
      <c r="G121" s="50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1:18" ht="18.75" x14ac:dyDescent="0.3">
      <c r="A122" s="49">
        <v>45721</v>
      </c>
      <c r="B122" s="50" t="s">
        <v>4</v>
      </c>
      <c r="C122" s="50" t="s">
        <v>143</v>
      </c>
      <c r="D122" s="50" t="s">
        <v>108</v>
      </c>
      <c r="E122" s="50" t="s">
        <v>506</v>
      </c>
      <c r="F122" s="50" t="s">
        <v>166</v>
      </c>
      <c r="G122" s="50" t="s">
        <v>12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1:18" ht="18.75" x14ac:dyDescent="0.3">
      <c r="A123" s="50"/>
      <c r="B123" s="50"/>
      <c r="C123" s="50"/>
      <c r="D123" s="50"/>
      <c r="E123" s="50"/>
      <c r="F123" s="50"/>
      <c r="G123" s="50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1:18" ht="18.75" x14ac:dyDescent="0.3">
      <c r="A124" s="49">
        <v>45721</v>
      </c>
      <c r="B124" s="50" t="s">
        <v>4</v>
      </c>
      <c r="C124" s="50" t="s">
        <v>143</v>
      </c>
      <c r="D124" s="50" t="s">
        <v>82</v>
      </c>
      <c r="E124" s="50" t="s">
        <v>577</v>
      </c>
      <c r="F124" s="50" t="s">
        <v>546</v>
      </c>
      <c r="G124" s="50" t="s">
        <v>76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1:18" ht="18.75" x14ac:dyDescent="0.3">
      <c r="A125" s="50"/>
      <c r="B125" s="50"/>
      <c r="C125" s="50"/>
      <c r="D125" s="50"/>
      <c r="E125" s="50"/>
      <c r="F125" s="50"/>
      <c r="G125" s="50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1:18" ht="18.75" x14ac:dyDescent="0.3">
      <c r="A126" s="49">
        <v>45721</v>
      </c>
      <c r="B126" s="50" t="s">
        <v>4</v>
      </c>
      <c r="C126" s="50" t="s">
        <v>143</v>
      </c>
      <c r="D126" s="50" t="s">
        <v>82</v>
      </c>
      <c r="E126" s="50" t="s">
        <v>576</v>
      </c>
      <c r="F126" s="50" t="s">
        <v>28</v>
      </c>
      <c r="G126" s="50" t="s">
        <v>15</v>
      </c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1:18" ht="18.75" x14ac:dyDescent="0.3">
      <c r="A127" s="50"/>
      <c r="B127" s="50"/>
      <c r="C127" s="50"/>
      <c r="D127" s="50"/>
      <c r="E127" s="50"/>
      <c r="F127" s="50"/>
      <c r="G127" s="50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1:18" ht="18.75" x14ac:dyDescent="0.3">
      <c r="A128" s="49">
        <v>45721</v>
      </c>
      <c r="B128" s="50" t="s">
        <v>4</v>
      </c>
      <c r="C128" s="50" t="s">
        <v>143</v>
      </c>
      <c r="D128" s="50" t="s">
        <v>417</v>
      </c>
      <c r="E128" s="50" t="s">
        <v>575</v>
      </c>
      <c r="F128" s="50" t="s">
        <v>28</v>
      </c>
      <c r="G128" s="50" t="s">
        <v>11</v>
      </c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1:18" ht="18.75" x14ac:dyDescent="0.3">
      <c r="A129" s="50"/>
      <c r="B129" s="50"/>
      <c r="C129" s="50"/>
      <c r="D129" s="50"/>
      <c r="E129" s="50"/>
      <c r="F129" s="50"/>
      <c r="G129" s="50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1:18" ht="18.75" x14ac:dyDescent="0.3">
      <c r="A130" s="49">
        <v>45721</v>
      </c>
      <c r="B130" s="50" t="s">
        <v>5</v>
      </c>
      <c r="C130" s="50" t="s">
        <v>143</v>
      </c>
      <c r="D130" s="50" t="s">
        <v>323</v>
      </c>
      <c r="E130" s="50" t="s">
        <v>324</v>
      </c>
      <c r="F130" s="50" t="s">
        <v>166</v>
      </c>
      <c r="G130" s="50" t="s">
        <v>11</v>
      </c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1:18" ht="18.75" x14ac:dyDescent="0.3">
      <c r="A131" s="50"/>
      <c r="B131" s="50"/>
      <c r="C131" s="50"/>
      <c r="D131" s="50"/>
      <c r="E131" s="50"/>
      <c r="F131" s="50"/>
      <c r="G131" s="50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1:18" ht="18.75" x14ac:dyDescent="0.3">
      <c r="A132" s="49">
        <v>45721</v>
      </c>
      <c r="B132" s="50" t="s">
        <v>5</v>
      </c>
      <c r="C132" s="50" t="s">
        <v>143</v>
      </c>
      <c r="D132" s="50" t="s">
        <v>334</v>
      </c>
      <c r="E132" s="50" t="s">
        <v>324</v>
      </c>
      <c r="F132" s="50" t="s">
        <v>134</v>
      </c>
      <c r="G132" s="50" t="s">
        <v>11</v>
      </c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1:18" ht="18.75" x14ac:dyDescent="0.3">
      <c r="A133" s="50"/>
      <c r="B133" s="50"/>
      <c r="C133" s="50"/>
      <c r="D133" s="50"/>
      <c r="E133" s="50"/>
      <c r="F133" s="50"/>
      <c r="G133" s="50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1:18" ht="18.75" x14ac:dyDescent="0.3">
      <c r="A134" s="49">
        <v>45721</v>
      </c>
      <c r="B134" s="50" t="s">
        <v>54</v>
      </c>
      <c r="C134" s="50" t="s">
        <v>143</v>
      </c>
      <c r="D134" s="50" t="s">
        <v>384</v>
      </c>
      <c r="E134" s="50" t="s">
        <v>385</v>
      </c>
      <c r="F134" s="50" t="s">
        <v>28</v>
      </c>
      <c r="G134" s="50" t="s">
        <v>11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1:18" ht="18.75" x14ac:dyDescent="0.3">
      <c r="A135" s="50"/>
      <c r="B135" s="50"/>
      <c r="C135" s="50"/>
      <c r="D135" s="50"/>
      <c r="E135" s="50"/>
      <c r="F135" s="50"/>
      <c r="G135" s="50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1:18" ht="18.75" x14ac:dyDescent="0.3">
      <c r="A136" s="49">
        <v>45721</v>
      </c>
      <c r="B136" s="50" t="s">
        <v>274</v>
      </c>
      <c r="C136" s="50" t="s">
        <v>25</v>
      </c>
      <c r="D136" s="50" t="s">
        <v>37</v>
      </c>
      <c r="E136" s="50" t="s">
        <v>38</v>
      </c>
      <c r="F136" s="50" t="s">
        <v>28</v>
      </c>
      <c r="G136" s="50" t="s">
        <v>13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1:18" ht="18.75" x14ac:dyDescent="0.3">
      <c r="A137" s="50"/>
      <c r="B137" s="50"/>
      <c r="C137" s="50"/>
      <c r="D137" s="50"/>
      <c r="E137" s="50"/>
      <c r="F137" s="50"/>
      <c r="G137" s="50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1:18" ht="18.75" x14ac:dyDescent="0.3">
      <c r="A138" s="49">
        <v>45721</v>
      </c>
      <c r="B138" s="50" t="s">
        <v>597</v>
      </c>
      <c r="C138" s="50" t="s">
        <v>42</v>
      </c>
      <c r="D138" s="50" t="s">
        <v>286</v>
      </c>
      <c r="E138" s="50" t="s">
        <v>287</v>
      </c>
      <c r="F138" s="50" t="s">
        <v>28</v>
      </c>
      <c r="G138" s="50" t="s">
        <v>12</v>
      </c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1:18" ht="18.75" x14ac:dyDescent="0.3">
      <c r="A139" s="50"/>
      <c r="B139" s="50"/>
      <c r="C139" s="50"/>
      <c r="D139" s="50"/>
      <c r="E139" s="50"/>
      <c r="F139" s="50"/>
      <c r="G139" s="50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1:18" ht="18.75" x14ac:dyDescent="0.3">
      <c r="A140" s="49">
        <v>45722</v>
      </c>
      <c r="B140" s="50">
        <v>3</v>
      </c>
      <c r="C140" s="50" t="s">
        <v>55</v>
      </c>
      <c r="D140" s="50" t="s">
        <v>356</v>
      </c>
      <c r="E140" s="50" t="s">
        <v>357</v>
      </c>
      <c r="F140" s="50" t="s">
        <v>28</v>
      </c>
      <c r="G140" s="50" t="s">
        <v>76</v>
      </c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1:18" ht="18.75" x14ac:dyDescent="0.3">
      <c r="A141" s="50"/>
      <c r="B141" s="50"/>
      <c r="C141" s="50"/>
      <c r="D141" s="50"/>
      <c r="E141" s="50"/>
      <c r="F141" s="50"/>
      <c r="G141" s="50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1:18" ht="18.75" x14ac:dyDescent="0.3">
      <c r="A142" s="49">
        <v>45722</v>
      </c>
      <c r="B142" s="50">
        <v>3</v>
      </c>
      <c r="C142" s="50" t="s">
        <v>55</v>
      </c>
      <c r="D142" s="50" t="s">
        <v>356</v>
      </c>
      <c r="E142" s="50" t="s">
        <v>358</v>
      </c>
      <c r="F142" s="50" t="s">
        <v>28</v>
      </c>
      <c r="G142" s="50" t="s">
        <v>76</v>
      </c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1:18" ht="18.75" x14ac:dyDescent="0.3">
      <c r="A143" s="50"/>
      <c r="B143" s="50"/>
      <c r="C143" s="50"/>
      <c r="D143" s="50"/>
      <c r="E143" s="50"/>
      <c r="F143" s="50"/>
      <c r="G143" s="50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1:18" ht="18.75" x14ac:dyDescent="0.3">
      <c r="A144" s="49">
        <v>45722</v>
      </c>
      <c r="B144" s="50">
        <v>3</v>
      </c>
      <c r="C144" s="50" t="s">
        <v>55</v>
      </c>
      <c r="D144" s="50" t="s">
        <v>356</v>
      </c>
      <c r="E144" s="50" t="s">
        <v>359</v>
      </c>
      <c r="F144" s="50" t="s">
        <v>28</v>
      </c>
      <c r="G144" s="50" t="s">
        <v>76</v>
      </c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1:18" ht="18.75" x14ac:dyDescent="0.3">
      <c r="A145" s="50"/>
      <c r="B145" s="50"/>
      <c r="C145" s="50"/>
      <c r="D145" s="50"/>
      <c r="E145" s="50"/>
      <c r="F145" s="50"/>
      <c r="G145" s="50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1:18" ht="18.75" x14ac:dyDescent="0.3">
      <c r="A146" s="49">
        <v>45722</v>
      </c>
      <c r="B146" s="50">
        <v>3</v>
      </c>
      <c r="C146" s="50" t="s">
        <v>143</v>
      </c>
      <c r="D146" s="50" t="s">
        <v>368</v>
      </c>
      <c r="E146" s="50" t="s">
        <v>38</v>
      </c>
      <c r="F146" s="50" t="s">
        <v>28</v>
      </c>
      <c r="G146" s="50" t="s">
        <v>13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1:18" ht="18.75" x14ac:dyDescent="0.3">
      <c r="A147" s="50"/>
      <c r="B147" s="50"/>
      <c r="C147" s="50"/>
      <c r="D147" s="50"/>
      <c r="E147" s="50"/>
      <c r="F147" s="50"/>
      <c r="G147" s="50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1:18" ht="18.75" x14ac:dyDescent="0.3">
      <c r="A148" s="49">
        <v>45722</v>
      </c>
      <c r="B148" s="50">
        <v>6</v>
      </c>
      <c r="C148" s="50" t="s">
        <v>143</v>
      </c>
      <c r="D148" s="50" t="s">
        <v>46</v>
      </c>
      <c r="E148" s="50" t="s">
        <v>392</v>
      </c>
      <c r="F148" s="50" t="s">
        <v>28</v>
      </c>
      <c r="G148" s="50" t="s">
        <v>11</v>
      </c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1:18" ht="18.75" x14ac:dyDescent="0.3">
      <c r="A149" s="50"/>
      <c r="B149" s="50"/>
      <c r="C149" s="50"/>
      <c r="D149" s="50"/>
      <c r="E149" s="50"/>
      <c r="F149" s="50"/>
      <c r="G149" s="50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1:18" ht="18.75" x14ac:dyDescent="0.3">
      <c r="A150" s="49">
        <v>45722</v>
      </c>
      <c r="B150" s="50">
        <v>6</v>
      </c>
      <c r="C150" s="50" t="s">
        <v>143</v>
      </c>
      <c r="D150" s="50" t="s">
        <v>376</v>
      </c>
      <c r="E150" s="50" t="s">
        <v>377</v>
      </c>
      <c r="F150" s="50" t="s">
        <v>28</v>
      </c>
      <c r="G150" s="50" t="s">
        <v>9</v>
      </c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1:18" ht="18.75" x14ac:dyDescent="0.3">
      <c r="A151" s="50"/>
      <c r="B151" s="50"/>
      <c r="C151" s="50"/>
      <c r="D151" s="50"/>
      <c r="E151" s="50"/>
      <c r="F151" s="50"/>
      <c r="G151" s="50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1:18" ht="18.75" x14ac:dyDescent="0.3">
      <c r="A152" s="49">
        <v>45722</v>
      </c>
      <c r="B152" s="50">
        <v>8</v>
      </c>
      <c r="C152" s="50" t="s">
        <v>143</v>
      </c>
      <c r="D152" s="50" t="s">
        <v>251</v>
      </c>
      <c r="E152" s="50" t="s">
        <v>252</v>
      </c>
      <c r="F152" s="50" t="s">
        <v>28</v>
      </c>
      <c r="G152" s="50" t="s">
        <v>13</v>
      </c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1:18" ht="18.75" x14ac:dyDescent="0.3">
      <c r="A153" s="50"/>
      <c r="B153" s="50"/>
      <c r="C153" s="50"/>
      <c r="D153" s="50"/>
      <c r="E153" s="50"/>
      <c r="F153" s="50"/>
      <c r="G153" s="50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1:18" ht="18.75" x14ac:dyDescent="0.3">
      <c r="A154" s="49">
        <v>45722</v>
      </c>
      <c r="B154" s="50">
        <v>8</v>
      </c>
      <c r="C154" s="50" t="s">
        <v>143</v>
      </c>
      <c r="D154" s="50" t="s">
        <v>277</v>
      </c>
      <c r="E154" s="50" t="s">
        <v>329</v>
      </c>
      <c r="F154" s="50" t="s">
        <v>28</v>
      </c>
      <c r="G154" s="50" t="s">
        <v>15</v>
      </c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1:18" ht="18.75" x14ac:dyDescent="0.3">
      <c r="A155" s="50"/>
      <c r="B155" s="50"/>
      <c r="C155" s="50"/>
      <c r="D155" s="50"/>
      <c r="E155" s="50"/>
      <c r="F155" s="50"/>
      <c r="G155" s="50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1:18" ht="18.75" x14ac:dyDescent="0.3">
      <c r="A156" s="49">
        <v>45722</v>
      </c>
      <c r="B156" s="50">
        <v>10</v>
      </c>
      <c r="C156" s="50" t="s">
        <v>143</v>
      </c>
      <c r="D156" s="50" t="s">
        <v>405</v>
      </c>
      <c r="E156" s="50" t="s">
        <v>406</v>
      </c>
      <c r="F156" s="50" t="s">
        <v>28</v>
      </c>
      <c r="G156" s="50" t="s">
        <v>9</v>
      </c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1:18" ht="18.75" x14ac:dyDescent="0.3">
      <c r="A157" s="50"/>
      <c r="B157" s="50"/>
      <c r="C157" s="50"/>
      <c r="D157" s="50"/>
      <c r="E157" s="50"/>
      <c r="F157" s="50"/>
      <c r="G157" s="50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1:18" ht="18.75" x14ac:dyDescent="0.3">
      <c r="A158" s="49">
        <v>45722</v>
      </c>
      <c r="B158" s="50">
        <v>10</v>
      </c>
      <c r="C158" s="50" t="s">
        <v>143</v>
      </c>
      <c r="D158" s="50" t="s">
        <v>369</v>
      </c>
      <c r="E158" s="50" t="s">
        <v>370</v>
      </c>
      <c r="F158" s="50" t="s">
        <v>28</v>
      </c>
      <c r="G158" s="50" t="s">
        <v>13</v>
      </c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1:18" ht="18.75" x14ac:dyDescent="0.3">
      <c r="A159" s="50"/>
      <c r="B159" s="50"/>
      <c r="C159" s="50"/>
      <c r="D159" s="50"/>
      <c r="E159" s="50"/>
      <c r="F159" s="50"/>
      <c r="G159" s="50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1:18" ht="18.75" x14ac:dyDescent="0.3">
      <c r="A160" s="49">
        <v>45722</v>
      </c>
      <c r="B160" s="50">
        <v>10</v>
      </c>
      <c r="C160" s="50" t="s">
        <v>143</v>
      </c>
      <c r="D160" s="50" t="s">
        <v>369</v>
      </c>
      <c r="E160" s="50" t="s">
        <v>371</v>
      </c>
      <c r="F160" s="50" t="s">
        <v>28</v>
      </c>
      <c r="G160" s="50" t="s">
        <v>13</v>
      </c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1:18" ht="18.75" x14ac:dyDescent="0.3">
      <c r="A161" s="50"/>
      <c r="B161" s="50"/>
      <c r="C161" s="50"/>
      <c r="D161" s="50"/>
      <c r="E161" s="50"/>
      <c r="F161" s="50"/>
      <c r="G161" s="50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1:18" ht="18.75" x14ac:dyDescent="0.3">
      <c r="A162" s="49">
        <v>45722</v>
      </c>
      <c r="B162" s="50">
        <v>10</v>
      </c>
      <c r="C162" s="50" t="s">
        <v>143</v>
      </c>
      <c r="D162" s="50" t="s">
        <v>579</v>
      </c>
      <c r="E162" s="50" t="s">
        <v>363</v>
      </c>
      <c r="F162" s="50" t="s">
        <v>28</v>
      </c>
      <c r="G162" s="50" t="s">
        <v>15</v>
      </c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1:18" ht="18.75" x14ac:dyDescent="0.3">
      <c r="A163" s="50"/>
      <c r="B163" s="50"/>
      <c r="C163" s="50"/>
      <c r="D163" s="50"/>
      <c r="E163" s="50"/>
      <c r="F163" s="50"/>
      <c r="G163" s="50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1:18" ht="18.75" x14ac:dyDescent="0.3">
      <c r="A164" s="49">
        <v>45722</v>
      </c>
      <c r="B164" s="50">
        <v>11</v>
      </c>
      <c r="C164" s="50" t="s">
        <v>143</v>
      </c>
      <c r="D164" s="50" t="s">
        <v>354</v>
      </c>
      <c r="E164" s="50" t="s">
        <v>355</v>
      </c>
      <c r="F164" s="50" t="s">
        <v>28</v>
      </c>
      <c r="G164" s="50" t="s">
        <v>76</v>
      </c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1:18" ht="18.75" x14ac:dyDescent="0.3">
      <c r="A165" s="50"/>
      <c r="B165" s="50"/>
      <c r="C165" s="50"/>
      <c r="D165" s="50"/>
      <c r="E165" s="50"/>
      <c r="F165" s="50"/>
      <c r="G165" s="50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1:18" ht="18.75" x14ac:dyDescent="0.3">
      <c r="A166" s="49">
        <v>45722</v>
      </c>
      <c r="B166" s="50">
        <v>11</v>
      </c>
      <c r="C166" s="50" t="s">
        <v>143</v>
      </c>
      <c r="D166" s="50" t="s">
        <v>294</v>
      </c>
      <c r="E166" s="50" t="s">
        <v>295</v>
      </c>
      <c r="F166" s="50" t="s">
        <v>28</v>
      </c>
      <c r="G166" s="50" t="s">
        <v>15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1:18" ht="18.75" x14ac:dyDescent="0.3">
      <c r="A167" s="50"/>
      <c r="B167" s="50"/>
      <c r="C167" s="50"/>
      <c r="D167" s="50"/>
      <c r="E167" s="50"/>
      <c r="F167" s="50"/>
      <c r="G167" s="50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1:18" ht="18.75" x14ac:dyDescent="0.3">
      <c r="A168" s="49">
        <v>45722</v>
      </c>
      <c r="B168" s="50">
        <v>11</v>
      </c>
      <c r="C168" s="50" t="s">
        <v>143</v>
      </c>
      <c r="D168" s="50" t="s">
        <v>360</v>
      </c>
      <c r="E168" s="50" t="s">
        <v>361</v>
      </c>
      <c r="F168" s="50" t="s">
        <v>28</v>
      </c>
      <c r="G168" s="50" t="s">
        <v>76</v>
      </c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1:18" ht="18.75" x14ac:dyDescent="0.3">
      <c r="A169" s="50"/>
      <c r="B169" s="50"/>
      <c r="C169" s="50"/>
      <c r="D169" s="50"/>
      <c r="E169" s="50"/>
      <c r="F169" s="50"/>
      <c r="G169" s="50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1:18" ht="18.75" x14ac:dyDescent="0.3">
      <c r="A170" s="49">
        <v>45722</v>
      </c>
      <c r="B170" s="50">
        <v>12</v>
      </c>
      <c r="C170" s="50" t="s">
        <v>143</v>
      </c>
      <c r="D170" s="50" t="s">
        <v>135</v>
      </c>
      <c r="E170" s="50" t="s">
        <v>413</v>
      </c>
      <c r="F170" s="50" t="s">
        <v>28</v>
      </c>
      <c r="G170" s="50" t="s">
        <v>16</v>
      </c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1:18" ht="18.75" x14ac:dyDescent="0.3">
      <c r="A171" s="50"/>
      <c r="B171" s="50"/>
      <c r="C171" s="50"/>
      <c r="D171" s="50"/>
      <c r="E171" s="50"/>
      <c r="F171" s="50"/>
      <c r="G171" s="50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spans="1:18" ht="18.75" x14ac:dyDescent="0.3">
      <c r="A172" s="49">
        <v>45722</v>
      </c>
      <c r="B172" s="50">
        <v>12</v>
      </c>
      <c r="C172" s="50" t="s">
        <v>512</v>
      </c>
      <c r="D172" s="50" t="s">
        <v>108</v>
      </c>
      <c r="E172" s="50" t="s">
        <v>506</v>
      </c>
      <c r="F172" s="50" t="s">
        <v>166</v>
      </c>
      <c r="G172" s="50" t="s">
        <v>12</v>
      </c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1:18" ht="18.75" x14ac:dyDescent="0.3">
      <c r="A173" s="50"/>
      <c r="B173" s="50"/>
      <c r="C173" s="50"/>
      <c r="D173" s="50"/>
      <c r="E173" s="50"/>
      <c r="F173" s="50"/>
      <c r="G173" s="50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spans="1:18" ht="18.75" x14ac:dyDescent="0.3">
      <c r="A174" s="49">
        <v>45722</v>
      </c>
      <c r="B174" s="50" t="s">
        <v>28</v>
      </c>
      <c r="C174" s="50" t="s">
        <v>59</v>
      </c>
      <c r="D174" s="50" t="s">
        <v>56</v>
      </c>
      <c r="E174" s="50" t="s">
        <v>563</v>
      </c>
      <c r="F174" s="50" t="s">
        <v>28</v>
      </c>
      <c r="G174" s="50" t="s">
        <v>556</v>
      </c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spans="1:18" ht="18.75" x14ac:dyDescent="0.3">
      <c r="A175" s="50"/>
      <c r="B175" s="50"/>
      <c r="C175" s="50"/>
      <c r="D175" s="50"/>
      <c r="E175" s="50"/>
      <c r="F175" s="50"/>
      <c r="G175" s="50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1:18" ht="18.75" x14ac:dyDescent="0.3">
      <c r="A176" s="49">
        <v>45722</v>
      </c>
      <c r="B176" s="50" t="s">
        <v>4</v>
      </c>
      <c r="C176" s="50" t="s">
        <v>143</v>
      </c>
      <c r="D176" s="50" t="s">
        <v>80</v>
      </c>
      <c r="E176" s="50" t="s">
        <v>81</v>
      </c>
      <c r="F176" s="50" t="s">
        <v>28</v>
      </c>
      <c r="G176" s="50" t="s">
        <v>11</v>
      </c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1:18" ht="18.75" x14ac:dyDescent="0.3">
      <c r="A177" s="50"/>
      <c r="B177" s="50"/>
      <c r="C177" s="50"/>
      <c r="D177" s="50"/>
      <c r="E177" s="50"/>
      <c r="F177" s="50"/>
      <c r="G177" s="50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spans="1:18" ht="18.75" x14ac:dyDescent="0.3">
      <c r="A178" s="49">
        <v>45722</v>
      </c>
      <c r="B178" s="50" t="s">
        <v>274</v>
      </c>
      <c r="C178" s="50" t="s">
        <v>143</v>
      </c>
      <c r="D178" s="50" t="s">
        <v>386</v>
      </c>
      <c r="E178" s="50" t="s">
        <v>387</v>
      </c>
      <c r="F178" s="50" t="s">
        <v>28</v>
      </c>
      <c r="G178" s="50" t="s">
        <v>13</v>
      </c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spans="1:18" ht="18.75" x14ac:dyDescent="0.3">
      <c r="A179" s="50"/>
      <c r="B179" s="50"/>
      <c r="C179" s="50"/>
      <c r="D179" s="50"/>
      <c r="E179" s="50"/>
      <c r="F179" s="50"/>
      <c r="G179" s="50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spans="1:18" ht="18.75" x14ac:dyDescent="0.3">
      <c r="A180" s="49">
        <v>45722</v>
      </c>
      <c r="B180" s="50" t="s">
        <v>274</v>
      </c>
      <c r="C180" s="50" t="s">
        <v>143</v>
      </c>
      <c r="D180" s="50" t="s">
        <v>386</v>
      </c>
      <c r="E180" s="50" t="s">
        <v>562</v>
      </c>
      <c r="F180" s="50" t="s">
        <v>28</v>
      </c>
      <c r="G180" s="50" t="s">
        <v>13</v>
      </c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spans="1:18" ht="18.75" x14ac:dyDescent="0.3">
      <c r="A181" s="50"/>
      <c r="B181" s="50"/>
      <c r="C181" s="50"/>
      <c r="D181" s="50"/>
      <c r="E181" s="50"/>
      <c r="F181" s="50"/>
      <c r="G181" s="50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spans="1:18" ht="18.75" x14ac:dyDescent="0.3">
      <c r="A182" s="49">
        <v>45722</v>
      </c>
      <c r="B182" s="50">
        <v>4</v>
      </c>
      <c r="C182" s="50" t="s">
        <v>42</v>
      </c>
      <c r="D182" s="50" t="s">
        <v>402</v>
      </c>
      <c r="E182" s="50" t="s">
        <v>555</v>
      </c>
      <c r="F182" s="50" t="s">
        <v>28</v>
      </c>
      <c r="G182" s="50" t="s">
        <v>76</v>
      </c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spans="1:18" ht="18.75" x14ac:dyDescent="0.3">
      <c r="A183" s="50"/>
      <c r="B183" s="50"/>
      <c r="C183" s="50"/>
      <c r="D183" s="50"/>
      <c r="E183" s="50"/>
      <c r="F183" s="50"/>
      <c r="G183" s="50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spans="1:18" ht="18.75" x14ac:dyDescent="0.3">
      <c r="A184" s="49">
        <v>45723</v>
      </c>
      <c r="B184" s="50">
        <v>1</v>
      </c>
      <c r="C184" s="50" t="s">
        <v>143</v>
      </c>
      <c r="D184" s="50" t="s">
        <v>135</v>
      </c>
      <c r="E184" s="50" t="s">
        <v>327</v>
      </c>
      <c r="F184" s="50" t="s">
        <v>28</v>
      </c>
      <c r="G184" s="50" t="s">
        <v>13</v>
      </c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spans="1:18" ht="18.75" x14ac:dyDescent="0.3">
      <c r="A185" s="50"/>
      <c r="B185" s="50"/>
      <c r="C185" s="50"/>
      <c r="D185" s="50"/>
      <c r="E185" s="50"/>
      <c r="F185" s="50"/>
      <c r="G185" s="50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spans="1:18" ht="18.75" x14ac:dyDescent="0.3">
      <c r="A186" s="49">
        <v>45723</v>
      </c>
      <c r="B186" s="50">
        <v>2</v>
      </c>
      <c r="C186" s="50" t="s">
        <v>30</v>
      </c>
      <c r="D186" s="50" t="s">
        <v>266</v>
      </c>
      <c r="E186" s="50" t="s">
        <v>561</v>
      </c>
      <c r="F186" s="50" t="s">
        <v>28</v>
      </c>
      <c r="G186" s="50" t="s">
        <v>11</v>
      </c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spans="1:18" ht="18.75" x14ac:dyDescent="0.3">
      <c r="A187" s="50"/>
      <c r="B187" s="50"/>
      <c r="C187" s="50"/>
      <c r="D187" s="50"/>
      <c r="E187" s="50"/>
      <c r="F187" s="50"/>
      <c r="G187" s="50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spans="1:18" ht="18.75" x14ac:dyDescent="0.3">
      <c r="A188" s="49">
        <v>45723</v>
      </c>
      <c r="B188" s="50">
        <v>3</v>
      </c>
      <c r="C188" s="50" t="s">
        <v>143</v>
      </c>
      <c r="D188" s="50" t="s">
        <v>108</v>
      </c>
      <c r="E188" s="50" t="s">
        <v>215</v>
      </c>
      <c r="F188" s="50" t="s">
        <v>166</v>
      </c>
      <c r="G188" s="50" t="s">
        <v>12</v>
      </c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spans="1:18" ht="18.75" x14ac:dyDescent="0.3">
      <c r="A189" s="50"/>
      <c r="B189" s="50"/>
      <c r="C189" s="50"/>
      <c r="D189" s="50"/>
      <c r="E189" s="50"/>
      <c r="F189" s="50"/>
      <c r="G189" s="50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spans="1:18" ht="18.75" x14ac:dyDescent="0.3">
      <c r="A190" s="49">
        <v>45723</v>
      </c>
      <c r="B190" s="50">
        <v>5</v>
      </c>
      <c r="C190" s="50" t="s">
        <v>547</v>
      </c>
      <c r="D190" s="50" t="s">
        <v>108</v>
      </c>
      <c r="E190" s="50" t="s">
        <v>215</v>
      </c>
      <c r="F190" s="50" t="s">
        <v>166</v>
      </c>
      <c r="G190" s="50" t="s">
        <v>12</v>
      </c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spans="1:18" ht="18.75" x14ac:dyDescent="0.3">
      <c r="A191" s="50"/>
      <c r="B191" s="50"/>
      <c r="C191" s="50"/>
      <c r="D191" s="50"/>
      <c r="E191" s="50"/>
      <c r="F191" s="50"/>
      <c r="G191" s="50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</row>
    <row r="192" spans="1:18" ht="18.75" x14ac:dyDescent="0.3">
      <c r="A192" s="49">
        <v>45723</v>
      </c>
      <c r="B192" s="50">
        <v>8</v>
      </c>
      <c r="C192" s="50" t="s">
        <v>143</v>
      </c>
      <c r="D192" s="50" t="s">
        <v>208</v>
      </c>
      <c r="E192" s="50" t="s">
        <v>292</v>
      </c>
      <c r="F192" s="50" t="s">
        <v>28</v>
      </c>
      <c r="G192" s="50" t="s">
        <v>9</v>
      </c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spans="1:18" ht="18.75" x14ac:dyDescent="0.3">
      <c r="A193" s="50"/>
      <c r="B193" s="50"/>
      <c r="C193" s="50"/>
      <c r="D193" s="50"/>
      <c r="E193" s="50"/>
      <c r="F193" s="50"/>
      <c r="G193" s="50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</row>
    <row r="194" spans="1:18" ht="18.75" x14ac:dyDescent="0.3">
      <c r="A194" s="49">
        <v>45723</v>
      </c>
      <c r="B194" s="50">
        <v>10</v>
      </c>
      <c r="C194" s="50" t="s">
        <v>312</v>
      </c>
      <c r="D194" s="50" t="s">
        <v>533</v>
      </c>
      <c r="E194" s="50" t="s">
        <v>534</v>
      </c>
      <c r="F194" s="50" t="s">
        <v>28</v>
      </c>
      <c r="G194" s="50" t="s">
        <v>534</v>
      </c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</row>
    <row r="195" spans="1:18" ht="18.75" x14ac:dyDescent="0.3">
      <c r="A195" s="50"/>
      <c r="B195" s="50"/>
      <c r="C195" s="50"/>
      <c r="D195" s="50"/>
      <c r="E195" s="50"/>
      <c r="F195" s="50"/>
      <c r="G195" s="50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spans="1:18" ht="18.75" x14ac:dyDescent="0.3">
      <c r="A196" s="49">
        <v>45723</v>
      </c>
      <c r="B196" s="50">
        <v>11</v>
      </c>
      <c r="C196" s="50" t="s">
        <v>512</v>
      </c>
      <c r="D196" s="50" t="s">
        <v>518</v>
      </c>
      <c r="E196" s="50" t="s">
        <v>513</v>
      </c>
      <c r="F196" s="50" t="s">
        <v>28</v>
      </c>
      <c r="G196" s="50" t="s">
        <v>407</v>
      </c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</row>
    <row r="197" spans="1:18" ht="18.75" x14ac:dyDescent="0.3">
      <c r="A197" s="50"/>
      <c r="B197" s="50"/>
      <c r="C197" s="50"/>
      <c r="D197" s="50"/>
      <c r="E197" s="50"/>
      <c r="F197" s="50"/>
      <c r="G197" s="50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spans="1:18" ht="18.75" x14ac:dyDescent="0.3">
      <c r="A198" s="49">
        <v>45723</v>
      </c>
      <c r="B198" s="50">
        <v>12</v>
      </c>
      <c r="C198" s="50" t="s">
        <v>143</v>
      </c>
      <c r="D198" s="50" t="s">
        <v>419</v>
      </c>
      <c r="E198" s="50" t="s">
        <v>27</v>
      </c>
      <c r="F198" s="50" t="s">
        <v>280</v>
      </c>
      <c r="G198" s="50" t="s">
        <v>9</v>
      </c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</row>
    <row r="199" spans="1:18" ht="18.75" x14ac:dyDescent="0.3">
      <c r="A199" s="50"/>
      <c r="B199" s="50"/>
      <c r="C199" s="50"/>
      <c r="D199" s="50"/>
      <c r="E199" s="50"/>
      <c r="F199" s="50"/>
      <c r="G199" s="50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</row>
    <row r="200" spans="1:18" ht="18.75" x14ac:dyDescent="0.3">
      <c r="A200" s="49">
        <v>45723</v>
      </c>
      <c r="B200" s="50">
        <v>12</v>
      </c>
      <c r="C200" s="50" t="s">
        <v>143</v>
      </c>
      <c r="D200" s="50" t="s">
        <v>419</v>
      </c>
      <c r="E200" s="50" t="s">
        <v>27</v>
      </c>
      <c r="F200" s="50" t="s">
        <v>146</v>
      </c>
      <c r="G200" s="50" t="s">
        <v>9</v>
      </c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</row>
    <row r="201" spans="1:18" ht="18.75" x14ac:dyDescent="0.3">
      <c r="A201" s="50"/>
      <c r="B201" s="50"/>
      <c r="C201" s="50"/>
      <c r="D201" s="50"/>
      <c r="E201" s="50"/>
      <c r="F201" s="50"/>
      <c r="G201" s="50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</row>
    <row r="202" spans="1:18" ht="18.75" x14ac:dyDescent="0.3">
      <c r="A202" s="49">
        <v>45723</v>
      </c>
      <c r="B202" s="50">
        <v>12</v>
      </c>
      <c r="C202" s="50" t="s">
        <v>143</v>
      </c>
      <c r="D202" s="50" t="s">
        <v>419</v>
      </c>
      <c r="E202" s="50" t="s">
        <v>27</v>
      </c>
      <c r="F202" s="50" t="s">
        <v>66</v>
      </c>
      <c r="G202" s="50" t="s">
        <v>9</v>
      </c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</row>
    <row r="203" spans="1:18" ht="18.75" x14ac:dyDescent="0.3">
      <c r="A203" s="50"/>
      <c r="B203" s="50"/>
      <c r="C203" s="50"/>
      <c r="D203" s="50"/>
      <c r="E203" s="50"/>
      <c r="F203" s="50"/>
      <c r="G203" s="50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</row>
    <row r="204" spans="1:18" ht="18.75" x14ac:dyDescent="0.3">
      <c r="A204" s="49">
        <v>45723</v>
      </c>
      <c r="B204" s="50" t="s">
        <v>5</v>
      </c>
      <c r="C204" s="50" t="s">
        <v>45</v>
      </c>
      <c r="D204" s="50" t="s">
        <v>118</v>
      </c>
      <c r="E204" s="50" t="s">
        <v>485</v>
      </c>
      <c r="F204" s="50" t="s">
        <v>28</v>
      </c>
      <c r="G204" s="50" t="s">
        <v>197</v>
      </c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</row>
    <row r="205" spans="1:18" ht="18.75" x14ac:dyDescent="0.3">
      <c r="A205" s="50"/>
      <c r="B205" s="50"/>
      <c r="C205" s="50"/>
      <c r="D205" s="50"/>
      <c r="E205" s="50"/>
      <c r="F205" s="50"/>
      <c r="G205" s="50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</row>
    <row r="206" spans="1:18" ht="18.75" x14ac:dyDescent="0.3">
      <c r="A206" s="49">
        <v>45723</v>
      </c>
      <c r="B206" s="50" t="s">
        <v>54</v>
      </c>
      <c r="C206" s="50" t="s">
        <v>59</v>
      </c>
      <c r="D206" s="50" t="s">
        <v>56</v>
      </c>
      <c r="E206" s="50" t="s">
        <v>563</v>
      </c>
      <c r="F206" s="50" t="s">
        <v>28</v>
      </c>
      <c r="G206" s="50" t="s">
        <v>556</v>
      </c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</row>
    <row r="207" spans="1:18" ht="18.75" x14ac:dyDescent="0.3">
      <c r="A207" s="50"/>
      <c r="B207" s="50"/>
      <c r="C207" s="50"/>
      <c r="D207" s="50"/>
      <c r="E207" s="50"/>
      <c r="F207" s="50"/>
      <c r="G207" s="50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</row>
    <row r="208" spans="1:18" ht="18.75" x14ac:dyDescent="0.3">
      <c r="A208" s="49">
        <v>45724</v>
      </c>
      <c r="B208" s="50">
        <v>9</v>
      </c>
      <c r="C208" s="50" t="s">
        <v>25</v>
      </c>
      <c r="D208" s="50" t="s">
        <v>519</v>
      </c>
      <c r="E208" s="50" t="s">
        <v>513</v>
      </c>
      <c r="F208" s="50" t="s">
        <v>28</v>
      </c>
      <c r="G208" s="50" t="s">
        <v>407</v>
      </c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</row>
    <row r="209" spans="1:18" ht="18.75" x14ac:dyDescent="0.3">
      <c r="A209" s="50"/>
      <c r="B209" s="50"/>
      <c r="C209" s="50"/>
      <c r="D209" s="50"/>
      <c r="E209" s="50"/>
      <c r="F209" s="50"/>
      <c r="G209" s="50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</row>
    <row r="210" spans="1:18" ht="18.75" x14ac:dyDescent="0.3">
      <c r="A210" s="49">
        <v>45726</v>
      </c>
      <c r="B210" s="50">
        <v>1</v>
      </c>
      <c r="C210" s="50" t="s">
        <v>143</v>
      </c>
      <c r="D210" s="50" t="s">
        <v>209</v>
      </c>
      <c r="E210" s="50" t="s">
        <v>210</v>
      </c>
      <c r="F210" s="50" t="s">
        <v>28</v>
      </c>
      <c r="G210" s="50" t="s">
        <v>16</v>
      </c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</row>
    <row r="211" spans="1:18" ht="18.75" x14ac:dyDescent="0.3">
      <c r="A211" s="50"/>
      <c r="B211" s="50"/>
      <c r="C211" s="50"/>
      <c r="D211" s="50"/>
      <c r="E211" s="50"/>
      <c r="F211" s="50"/>
      <c r="G211" s="50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</row>
    <row r="212" spans="1:18" ht="18.75" x14ac:dyDescent="0.3">
      <c r="A212" s="49">
        <v>45726</v>
      </c>
      <c r="B212" s="50">
        <v>2</v>
      </c>
      <c r="C212" s="50" t="s">
        <v>143</v>
      </c>
      <c r="D212" s="50" t="s">
        <v>419</v>
      </c>
      <c r="E212" s="50" t="s">
        <v>27</v>
      </c>
      <c r="F212" s="50" t="s">
        <v>28</v>
      </c>
      <c r="G212" s="50" t="s">
        <v>9</v>
      </c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</row>
    <row r="213" spans="1:18" ht="18.75" x14ac:dyDescent="0.3">
      <c r="A213" s="50"/>
      <c r="B213" s="50"/>
      <c r="C213" s="50"/>
      <c r="D213" s="50"/>
      <c r="E213" s="50"/>
      <c r="F213" s="50"/>
      <c r="G213" s="50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</row>
    <row r="214" spans="1:18" ht="18.75" x14ac:dyDescent="0.3">
      <c r="A214" s="49">
        <v>45726</v>
      </c>
      <c r="B214" s="50">
        <v>2</v>
      </c>
      <c r="C214" s="50" t="s">
        <v>547</v>
      </c>
      <c r="D214" s="50" t="s">
        <v>559</v>
      </c>
      <c r="E214" s="50" t="s">
        <v>560</v>
      </c>
      <c r="F214" s="50" t="s">
        <v>28</v>
      </c>
      <c r="G214" s="50" t="s">
        <v>436</v>
      </c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</row>
    <row r="215" spans="1:18" ht="18.75" x14ac:dyDescent="0.3">
      <c r="A215" s="50"/>
      <c r="B215" s="50"/>
      <c r="C215" s="50"/>
      <c r="D215" s="50"/>
      <c r="E215" s="50"/>
      <c r="F215" s="50"/>
      <c r="G215" s="50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</row>
    <row r="216" spans="1:18" ht="18.75" x14ac:dyDescent="0.3">
      <c r="A216" s="49">
        <v>45726</v>
      </c>
      <c r="B216" s="50">
        <v>6</v>
      </c>
      <c r="C216" s="50" t="s">
        <v>464</v>
      </c>
      <c r="D216" s="50" t="s">
        <v>135</v>
      </c>
      <c r="E216" s="50" t="s">
        <v>465</v>
      </c>
      <c r="F216" s="50" t="s">
        <v>28</v>
      </c>
      <c r="G216" s="50" t="s">
        <v>436</v>
      </c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</row>
    <row r="217" spans="1:18" ht="18.75" x14ac:dyDescent="0.3">
      <c r="A217" s="50"/>
      <c r="B217" s="50"/>
      <c r="C217" s="50"/>
      <c r="D217" s="50"/>
      <c r="E217" s="50"/>
      <c r="F217" s="50"/>
      <c r="G217" s="50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</row>
    <row r="218" spans="1:18" ht="18.75" x14ac:dyDescent="0.3">
      <c r="A218" s="49">
        <v>45726</v>
      </c>
      <c r="B218" s="50">
        <v>9</v>
      </c>
      <c r="C218" s="50" t="s">
        <v>474</v>
      </c>
      <c r="D218" s="50" t="s">
        <v>421</v>
      </c>
      <c r="E218" s="50" t="s">
        <v>40</v>
      </c>
      <c r="F218" s="50" t="s">
        <v>28</v>
      </c>
      <c r="G218" s="50" t="s">
        <v>11</v>
      </c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</row>
    <row r="219" spans="1:18" ht="18.75" x14ac:dyDescent="0.3">
      <c r="A219" s="50"/>
      <c r="B219" s="50"/>
      <c r="C219" s="50"/>
      <c r="D219" s="50"/>
      <c r="E219" s="50"/>
      <c r="F219" s="50"/>
      <c r="G219" s="50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</row>
    <row r="220" spans="1:18" ht="18.75" x14ac:dyDescent="0.3">
      <c r="A220" s="49">
        <v>45726</v>
      </c>
      <c r="B220" s="50" t="s">
        <v>4</v>
      </c>
      <c r="C220" s="50" t="s">
        <v>582</v>
      </c>
      <c r="D220" s="50" t="s">
        <v>174</v>
      </c>
      <c r="E220" s="50" t="s">
        <v>584</v>
      </c>
      <c r="F220" s="50" t="s">
        <v>28</v>
      </c>
      <c r="G220" s="50" t="s">
        <v>583</v>
      </c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</row>
    <row r="221" spans="1:18" ht="18.75" x14ac:dyDescent="0.3">
      <c r="A221" s="50"/>
      <c r="B221" s="50"/>
      <c r="C221" s="50"/>
      <c r="D221" s="50"/>
      <c r="E221" s="50"/>
      <c r="F221" s="50"/>
      <c r="G221" s="50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</row>
    <row r="222" spans="1:18" ht="18.75" x14ac:dyDescent="0.3">
      <c r="A222" s="49">
        <v>45726</v>
      </c>
      <c r="B222" s="50" t="s">
        <v>5</v>
      </c>
      <c r="C222" s="50" t="s">
        <v>143</v>
      </c>
      <c r="D222" s="50" t="s">
        <v>569</v>
      </c>
      <c r="E222" s="50" t="s">
        <v>316</v>
      </c>
      <c r="F222" s="50" t="s">
        <v>134</v>
      </c>
      <c r="G222" s="50" t="s">
        <v>76</v>
      </c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</row>
    <row r="223" spans="1:18" ht="18.75" x14ac:dyDescent="0.3">
      <c r="A223" s="50"/>
      <c r="B223" s="50"/>
      <c r="C223" s="50"/>
      <c r="D223" s="50"/>
      <c r="E223" s="50"/>
      <c r="F223" s="50"/>
      <c r="G223" s="50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</row>
    <row r="224" spans="1:18" ht="18.75" x14ac:dyDescent="0.3">
      <c r="A224" s="49">
        <v>45726</v>
      </c>
      <c r="B224" s="50" t="s">
        <v>5</v>
      </c>
      <c r="C224" s="50" t="s">
        <v>143</v>
      </c>
      <c r="D224" s="50" t="s">
        <v>568</v>
      </c>
      <c r="E224" s="50" t="s">
        <v>351</v>
      </c>
      <c r="F224" s="50" t="s">
        <v>134</v>
      </c>
      <c r="G224" s="50" t="s">
        <v>12</v>
      </c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</row>
    <row r="225" spans="1:18" ht="18.75" x14ac:dyDescent="0.3">
      <c r="A225" s="50"/>
      <c r="B225" s="50"/>
      <c r="C225" s="50"/>
      <c r="D225" s="50"/>
      <c r="E225" s="50"/>
      <c r="F225" s="50"/>
      <c r="G225" s="50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</row>
    <row r="226" spans="1:18" ht="18.75" x14ac:dyDescent="0.3">
      <c r="A226" s="49">
        <v>45726</v>
      </c>
      <c r="B226" s="50" t="s">
        <v>5</v>
      </c>
      <c r="C226" s="50" t="s">
        <v>143</v>
      </c>
      <c r="D226" s="50" t="s">
        <v>568</v>
      </c>
      <c r="E226" s="50" t="s">
        <v>317</v>
      </c>
      <c r="F226" s="50" t="s">
        <v>134</v>
      </c>
      <c r="G226" s="50" t="s">
        <v>76</v>
      </c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</row>
    <row r="227" spans="1:18" ht="18.75" x14ac:dyDescent="0.3">
      <c r="A227" s="50"/>
      <c r="B227" s="50"/>
      <c r="C227" s="50"/>
      <c r="D227" s="50"/>
      <c r="E227" s="50"/>
      <c r="F227" s="50"/>
      <c r="G227" s="50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</row>
    <row r="228" spans="1:18" ht="18.75" x14ac:dyDescent="0.3">
      <c r="A228" s="49">
        <v>45727</v>
      </c>
      <c r="B228" s="50">
        <v>6</v>
      </c>
      <c r="C228" s="50" t="s">
        <v>464</v>
      </c>
      <c r="D228" s="50" t="s">
        <v>135</v>
      </c>
      <c r="E228" s="50" t="s">
        <v>465</v>
      </c>
      <c r="F228" s="50" t="s">
        <v>28</v>
      </c>
      <c r="G228" s="50" t="s">
        <v>436</v>
      </c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</row>
    <row r="229" spans="1:18" ht="18.75" x14ac:dyDescent="0.3">
      <c r="A229" s="50"/>
      <c r="B229" s="50"/>
      <c r="C229" s="50"/>
      <c r="D229" s="50"/>
      <c r="E229" s="50"/>
      <c r="F229" s="50"/>
      <c r="G229" s="50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</row>
    <row r="230" spans="1:18" ht="18.75" x14ac:dyDescent="0.3">
      <c r="A230" s="49">
        <v>45727</v>
      </c>
      <c r="B230" s="50">
        <v>8</v>
      </c>
      <c r="C230" s="50" t="s">
        <v>143</v>
      </c>
      <c r="D230" s="50" t="s">
        <v>189</v>
      </c>
      <c r="E230" s="50" t="s">
        <v>190</v>
      </c>
      <c r="F230" s="50" t="s">
        <v>28</v>
      </c>
      <c r="G230" s="50" t="s">
        <v>11</v>
      </c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</row>
    <row r="231" spans="1:18" ht="18.75" x14ac:dyDescent="0.3">
      <c r="A231" s="50"/>
      <c r="B231" s="50"/>
      <c r="C231" s="50"/>
      <c r="D231" s="50"/>
      <c r="E231" s="50"/>
      <c r="F231" s="50"/>
      <c r="G231" s="50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</row>
    <row r="232" spans="1:18" ht="18.75" x14ac:dyDescent="0.3">
      <c r="A232" s="49">
        <v>45727</v>
      </c>
      <c r="B232" s="50" t="s">
        <v>4</v>
      </c>
      <c r="C232" s="50" t="s">
        <v>143</v>
      </c>
      <c r="D232" s="50" t="s">
        <v>46</v>
      </c>
      <c r="E232" s="50" t="s">
        <v>314</v>
      </c>
      <c r="F232" s="50" t="s">
        <v>166</v>
      </c>
      <c r="G232" s="50" t="s">
        <v>12</v>
      </c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</row>
    <row r="233" spans="1:18" ht="18.75" x14ac:dyDescent="0.3">
      <c r="A233" s="50"/>
      <c r="B233" s="50"/>
      <c r="C233" s="50"/>
      <c r="D233" s="50"/>
      <c r="E233" s="50"/>
      <c r="F233" s="50"/>
      <c r="G233" s="50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</row>
    <row r="234" spans="1:18" ht="18.75" x14ac:dyDescent="0.3">
      <c r="A234" s="49">
        <v>45728</v>
      </c>
      <c r="B234" s="50">
        <v>6</v>
      </c>
      <c r="C234" s="50" t="s">
        <v>464</v>
      </c>
      <c r="D234" s="50" t="s">
        <v>135</v>
      </c>
      <c r="E234" s="50" t="s">
        <v>473</v>
      </c>
      <c r="F234" s="50" t="s">
        <v>28</v>
      </c>
      <c r="G234" s="50" t="s">
        <v>436</v>
      </c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</row>
    <row r="235" spans="1:18" ht="18.75" x14ac:dyDescent="0.3">
      <c r="A235" s="50"/>
      <c r="B235" s="50"/>
      <c r="C235" s="50"/>
      <c r="D235" s="50"/>
      <c r="E235" s="50"/>
      <c r="F235" s="50"/>
      <c r="G235" s="50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</row>
    <row r="236" spans="1:18" ht="18.75" x14ac:dyDescent="0.3">
      <c r="A236" s="49">
        <v>45728</v>
      </c>
      <c r="B236" s="50">
        <v>7</v>
      </c>
      <c r="C236" s="50" t="s">
        <v>580</v>
      </c>
      <c r="D236" s="50" t="s">
        <v>208</v>
      </c>
      <c r="E236" s="50" t="s">
        <v>581</v>
      </c>
      <c r="F236" s="50" t="s">
        <v>28</v>
      </c>
      <c r="G236" s="50" t="s">
        <v>469</v>
      </c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</row>
    <row r="237" spans="1:18" ht="18.75" x14ac:dyDescent="0.3">
      <c r="A237" s="50"/>
      <c r="B237" s="50"/>
      <c r="C237" s="50"/>
      <c r="D237" s="50"/>
      <c r="E237" s="50"/>
      <c r="F237" s="50"/>
      <c r="G237" s="50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</row>
    <row r="238" spans="1:18" ht="18.75" x14ac:dyDescent="0.3">
      <c r="A238" s="49">
        <v>45729</v>
      </c>
      <c r="B238" s="50">
        <v>6</v>
      </c>
      <c r="C238" s="50" t="s">
        <v>464</v>
      </c>
      <c r="D238" s="50" t="s">
        <v>135</v>
      </c>
      <c r="E238" s="50" t="s">
        <v>473</v>
      </c>
      <c r="F238" s="50" t="s">
        <v>28</v>
      </c>
      <c r="G238" s="50" t="s">
        <v>436</v>
      </c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</row>
    <row r="239" spans="1:18" ht="18.75" x14ac:dyDescent="0.3">
      <c r="A239" s="50"/>
      <c r="B239" s="50"/>
      <c r="C239" s="50"/>
      <c r="D239" s="50"/>
      <c r="E239" s="50"/>
      <c r="F239" s="50"/>
      <c r="G239" s="50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</row>
    <row r="240" spans="1:18" ht="18.75" x14ac:dyDescent="0.3">
      <c r="A240" s="49">
        <v>45729</v>
      </c>
      <c r="B240" s="50" t="s">
        <v>54</v>
      </c>
      <c r="C240" s="50" t="s">
        <v>547</v>
      </c>
      <c r="D240" s="50" t="s">
        <v>28</v>
      </c>
      <c r="E240" s="50" t="s">
        <v>548</v>
      </c>
      <c r="F240" s="50" t="s">
        <v>28</v>
      </c>
      <c r="G240" s="50" t="s">
        <v>469</v>
      </c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</row>
    <row r="241" spans="1:18" ht="18.75" x14ac:dyDescent="0.3">
      <c r="A241" s="50"/>
      <c r="B241" s="50"/>
      <c r="C241" s="50"/>
      <c r="D241" s="50"/>
      <c r="E241" s="50"/>
      <c r="F241" s="50"/>
      <c r="G241" s="50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</row>
    <row r="242" spans="1:18" ht="18.75" x14ac:dyDescent="0.3">
      <c r="A242" s="49">
        <v>45730</v>
      </c>
      <c r="B242" s="50">
        <v>6</v>
      </c>
      <c r="C242" s="50" t="s">
        <v>464</v>
      </c>
      <c r="D242" s="50" t="s">
        <v>135</v>
      </c>
      <c r="E242" s="50" t="s">
        <v>473</v>
      </c>
      <c r="F242" s="50" t="s">
        <v>28</v>
      </c>
      <c r="G242" s="50" t="s">
        <v>436</v>
      </c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</row>
    <row r="243" spans="1:18" ht="18.75" x14ac:dyDescent="0.3">
      <c r="A243" s="50"/>
      <c r="B243" s="50"/>
      <c r="C243" s="50"/>
      <c r="D243" s="50"/>
      <c r="E243" s="50"/>
      <c r="F243" s="50"/>
      <c r="G243" s="50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</row>
    <row r="244" spans="1:18" ht="18.75" x14ac:dyDescent="0.3">
      <c r="A244" s="49">
        <v>45730</v>
      </c>
      <c r="B244" s="50">
        <v>8</v>
      </c>
      <c r="C244" s="50" t="s">
        <v>45</v>
      </c>
      <c r="D244" s="50" t="s">
        <v>118</v>
      </c>
      <c r="E244" s="50" t="s">
        <v>485</v>
      </c>
      <c r="F244" s="50" t="s">
        <v>28</v>
      </c>
      <c r="G244" s="50" t="s">
        <v>197</v>
      </c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</row>
    <row r="245" spans="1:18" ht="18.75" x14ac:dyDescent="0.3">
      <c r="A245" s="50"/>
      <c r="B245" s="50"/>
      <c r="C245" s="50"/>
      <c r="D245" s="50"/>
      <c r="E245" s="50"/>
      <c r="F245" s="50"/>
      <c r="G245" s="50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</row>
    <row r="246" spans="1:18" ht="18.75" x14ac:dyDescent="0.3">
      <c r="A246" s="49">
        <v>45730</v>
      </c>
      <c r="B246" s="50">
        <v>9</v>
      </c>
      <c r="C246" s="50" t="s">
        <v>512</v>
      </c>
      <c r="D246" s="50" t="s">
        <v>520</v>
      </c>
      <c r="E246" s="50" t="s">
        <v>513</v>
      </c>
      <c r="F246" s="50" t="s">
        <v>28</v>
      </c>
      <c r="G246" s="50" t="s">
        <v>407</v>
      </c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</row>
    <row r="247" spans="1:18" ht="18.75" x14ac:dyDescent="0.3">
      <c r="A247" s="50"/>
      <c r="B247" s="50"/>
      <c r="C247" s="50"/>
      <c r="D247" s="50"/>
      <c r="E247" s="50"/>
      <c r="F247" s="50"/>
      <c r="G247" s="50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</row>
    <row r="248" spans="1:18" ht="18.75" x14ac:dyDescent="0.3">
      <c r="A248" s="49">
        <v>45730</v>
      </c>
      <c r="B248" s="50" t="s">
        <v>54</v>
      </c>
      <c r="C248" s="50" t="s">
        <v>547</v>
      </c>
      <c r="D248" s="50" t="s">
        <v>28</v>
      </c>
      <c r="E248" s="50" t="s">
        <v>548</v>
      </c>
      <c r="F248" s="50" t="s">
        <v>28</v>
      </c>
      <c r="G248" s="50" t="s">
        <v>469</v>
      </c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</row>
    <row r="249" spans="1:18" ht="18.75" x14ac:dyDescent="0.3">
      <c r="A249" s="50"/>
      <c r="B249" s="50"/>
      <c r="C249" s="50"/>
      <c r="D249" s="50"/>
      <c r="E249" s="50"/>
      <c r="F249" s="50"/>
      <c r="G249" s="50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</row>
    <row r="250" spans="1:18" ht="18.75" x14ac:dyDescent="0.3">
      <c r="A250" s="49">
        <v>45731</v>
      </c>
      <c r="B250" s="50">
        <v>9</v>
      </c>
      <c r="C250" s="50" t="s">
        <v>25</v>
      </c>
      <c r="D250" s="50" t="s">
        <v>520</v>
      </c>
      <c r="E250" s="50" t="s">
        <v>513</v>
      </c>
      <c r="F250" s="50" t="s">
        <v>28</v>
      </c>
      <c r="G250" s="50" t="s">
        <v>407</v>
      </c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</row>
    <row r="251" spans="1:18" ht="18.75" x14ac:dyDescent="0.3">
      <c r="A251" s="50"/>
      <c r="B251" s="50"/>
      <c r="C251" s="50"/>
      <c r="D251" s="50"/>
      <c r="E251" s="50"/>
      <c r="F251" s="50"/>
      <c r="G251" s="50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</row>
    <row r="252" spans="1:18" ht="18.75" x14ac:dyDescent="0.3">
      <c r="A252" s="49">
        <v>45737</v>
      </c>
      <c r="B252" s="50">
        <v>1</v>
      </c>
      <c r="C252" s="50" t="s">
        <v>318</v>
      </c>
      <c r="D252" s="50" t="s">
        <v>60</v>
      </c>
      <c r="E252" s="50" t="s">
        <v>554</v>
      </c>
      <c r="F252" s="50" t="s">
        <v>28</v>
      </c>
      <c r="G252" s="50" t="s">
        <v>61</v>
      </c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</row>
    <row r="253" spans="1:18" ht="18.75" x14ac:dyDescent="0.3">
      <c r="A253" s="50"/>
      <c r="B253" s="50"/>
      <c r="C253" s="50"/>
      <c r="D253" s="50"/>
      <c r="E253" s="50"/>
      <c r="F253" s="50"/>
      <c r="G253" s="50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</row>
    <row r="254" spans="1:18" ht="18.75" x14ac:dyDescent="0.3">
      <c r="A254" s="49">
        <v>45737</v>
      </c>
      <c r="B254" s="50">
        <v>8</v>
      </c>
      <c r="C254" s="50" t="s">
        <v>45</v>
      </c>
      <c r="D254" s="50" t="s">
        <v>486</v>
      </c>
      <c r="E254" s="50" t="s">
        <v>485</v>
      </c>
      <c r="F254" s="50" t="s">
        <v>28</v>
      </c>
      <c r="G254" s="50" t="s">
        <v>197</v>
      </c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</row>
    <row r="255" spans="1:18" ht="18.75" x14ac:dyDescent="0.3">
      <c r="A255" s="50"/>
      <c r="B255" s="50"/>
      <c r="C255" s="50"/>
      <c r="D255" s="50"/>
      <c r="E255" s="50"/>
      <c r="F255" s="50"/>
      <c r="G255" s="50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</row>
    <row r="256" spans="1:18" ht="18.75" x14ac:dyDescent="0.3">
      <c r="A256" s="49">
        <v>45737</v>
      </c>
      <c r="B256" s="50">
        <v>9</v>
      </c>
      <c r="C256" s="50" t="s">
        <v>512</v>
      </c>
      <c r="D256" s="50" t="s">
        <v>521</v>
      </c>
      <c r="E256" s="50" t="s">
        <v>513</v>
      </c>
      <c r="F256" s="50" t="s">
        <v>28</v>
      </c>
      <c r="G256" s="50" t="s">
        <v>407</v>
      </c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</row>
    <row r="257" spans="1:18" ht="18.75" x14ac:dyDescent="0.3">
      <c r="A257" s="50"/>
      <c r="B257" s="50"/>
      <c r="C257" s="50"/>
      <c r="D257" s="50"/>
      <c r="E257" s="50"/>
      <c r="F257" s="50"/>
      <c r="G257" s="50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</row>
    <row r="258" spans="1:18" ht="18.75" x14ac:dyDescent="0.3">
      <c r="A258" s="49">
        <v>45737</v>
      </c>
      <c r="B258" s="50" t="s">
        <v>3</v>
      </c>
      <c r="C258" s="50" t="s">
        <v>512</v>
      </c>
      <c r="D258" s="50" t="s">
        <v>433</v>
      </c>
      <c r="E258" s="50" t="s">
        <v>585</v>
      </c>
      <c r="F258" s="50" t="s">
        <v>28</v>
      </c>
      <c r="G258" s="50" t="s">
        <v>61</v>
      </c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</row>
    <row r="259" spans="1:18" ht="18.75" x14ac:dyDescent="0.3">
      <c r="A259" s="50"/>
      <c r="B259" s="50"/>
      <c r="C259" s="50"/>
      <c r="D259" s="50"/>
      <c r="E259" s="50"/>
      <c r="F259" s="50"/>
      <c r="G259" s="50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</row>
    <row r="260" spans="1:18" ht="18.75" x14ac:dyDescent="0.3">
      <c r="A260" s="49">
        <v>45738</v>
      </c>
      <c r="B260" s="50">
        <v>9</v>
      </c>
      <c r="C260" s="50" t="s">
        <v>25</v>
      </c>
      <c r="D260" s="50" t="s">
        <v>522</v>
      </c>
      <c r="E260" s="50" t="s">
        <v>513</v>
      </c>
      <c r="F260" s="50" t="s">
        <v>28</v>
      </c>
      <c r="G260" s="50" t="s">
        <v>407</v>
      </c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</row>
    <row r="261" spans="1:18" ht="18.75" x14ac:dyDescent="0.3">
      <c r="A261" s="50"/>
      <c r="B261" s="50"/>
      <c r="C261" s="50"/>
      <c r="D261" s="50"/>
      <c r="E261" s="50"/>
      <c r="F261" s="50"/>
      <c r="G261" s="50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</row>
    <row r="262" spans="1:18" ht="18.75" x14ac:dyDescent="0.3">
      <c r="A262" s="49">
        <v>45744</v>
      </c>
      <c r="B262" s="50">
        <v>8</v>
      </c>
      <c r="C262" s="50" t="s">
        <v>45</v>
      </c>
      <c r="D262" s="50" t="s">
        <v>487</v>
      </c>
      <c r="E262" s="50" t="s">
        <v>485</v>
      </c>
      <c r="F262" s="50" t="s">
        <v>28</v>
      </c>
      <c r="G262" s="50" t="s">
        <v>197</v>
      </c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</row>
    <row r="263" spans="1:18" ht="18.75" x14ac:dyDescent="0.3">
      <c r="A263" s="50"/>
      <c r="B263" s="50"/>
      <c r="C263" s="50"/>
      <c r="D263" s="50"/>
      <c r="E263" s="50"/>
      <c r="F263" s="50"/>
      <c r="G263" s="50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</row>
    <row r="264" spans="1:18" ht="18.75" x14ac:dyDescent="0.3">
      <c r="A264" s="49">
        <v>45744</v>
      </c>
      <c r="B264" s="50">
        <v>9</v>
      </c>
      <c r="C264" s="50" t="s">
        <v>512</v>
      </c>
      <c r="D264" s="50" t="s">
        <v>515</v>
      </c>
      <c r="E264" s="50" t="s">
        <v>513</v>
      </c>
      <c r="F264" s="50" t="s">
        <v>28</v>
      </c>
      <c r="G264" s="50" t="s">
        <v>407</v>
      </c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</row>
    <row r="265" spans="1:18" ht="18.75" x14ac:dyDescent="0.3">
      <c r="A265" s="50"/>
      <c r="B265" s="50"/>
      <c r="C265" s="50"/>
      <c r="D265" s="50"/>
      <c r="E265" s="50"/>
      <c r="F265" s="50"/>
      <c r="G265" s="50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</row>
    <row r="266" spans="1:18" ht="18.75" x14ac:dyDescent="0.3">
      <c r="A266" s="49">
        <v>45744</v>
      </c>
      <c r="B266" s="50" t="s">
        <v>54</v>
      </c>
      <c r="C266" s="50" t="s">
        <v>564</v>
      </c>
      <c r="D266" s="50" t="s">
        <v>70</v>
      </c>
      <c r="E266" s="50" t="s">
        <v>542</v>
      </c>
      <c r="F266" s="50" t="s">
        <v>28</v>
      </c>
      <c r="G266" s="50" t="s">
        <v>14</v>
      </c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</row>
    <row r="267" spans="1:18" ht="18.75" x14ac:dyDescent="0.3">
      <c r="A267" s="50"/>
      <c r="B267" s="50"/>
      <c r="C267" s="50"/>
      <c r="D267" s="50"/>
      <c r="E267" s="50"/>
      <c r="F267" s="50"/>
      <c r="G267" s="50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</row>
    <row r="268" spans="1:18" ht="18.75" x14ac:dyDescent="0.3">
      <c r="A268" s="49">
        <v>45745</v>
      </c>
      <c r="B268" s="50">
        <v>9</v>
      </c>
      <c r="C268" s="50" t="s">
        <v>25</v>
      </c>
      <c r="D268" s="50" t="s">
        <v>523</v>
      </c>
      <c r="E268" s="50" t="s">
        <v>513</v>
      </c>
      <c r="F268" s="50" t="s">
        <v>28</v>
      </c>
      <c r="G268" s="50" t="s">
        <v>407</v>
      </c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</row>
    <row r="269" spans="1:18" ht="18.75" x14ac:dyDescent="0.3">
      <c r="A269" s="50"/>
      <c r="B269" s="50"/>
      <c r="C269" s="50"/>
      <c r="D269" s="50"/>
      <c r="E269" s="50"/>
      <c r="F269" s="50"/>
      <c r="G269" s="50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</row>
    <row r="270" spans="1:18" ht="18.75" x14ac:dyDescent="0.3">
      <c r="A270" s="49">
        <v>45743</v>
      </c>
      <c r="B270" s="50">
        <v>9</v>
      </c>
      <c r="C270" s="50" t="s">
        <v>414</v>
      </c>
      <c r="D270" s="50" t="s">
        <v>28</v>
      </c>
      <c r="E270" s="50" t="s">
        <v>565</v>
      </c>
      <c r="F270" s="50" t="s">
        <v>28</v>
      </c>
      <c r="G270" s="50" t="s">
        <v>566</v>
      </c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</row>
    <row r="271" spans="1:18" ht="18.75" x14ac:dyDescent="0.3">
      <c r="A271" s="50"/>
      <c r="B271" s="50"/>
      <c r="C271" s="50"/>
      <c r="D271" s="50"/>
      <c r="E271" s="50"/>
      <c r="F271" s="50"/>
      <c r="G271" s="50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</row>
    <row r="272" spans="1:18" ht="18.75" x14ac:dyDescent="0.3">
      <c r="A272" s="49">
        <v>45743</v>
      </c>
      <c r="B272" s="50" t="s">
        <v>532</v>
      </c>
      <c r="C272" s="50" t="s">
        <v>55</v>
      </c>
      <c r="D272" s="50" t="s">
        <v>591</v>
      </c>
      <c r="E272" s="50" t="s">
        <v>590</v>
      </c>
      <c r="F272" s="50" t="s">
        <v>28</v>
      </c>
      <c r="G272" s="50" t="s">
        <v>586</v>
      </c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</row>
    <row r="273" spans="1:18" ht="18.75" x14ac:dyDescent="0.3">
      <c r="A273" s="50"/>
      <c r="B273" s="50"/>
      <c r="C273" s="50"/>
      <c r="D273" s="50"/>
      <c r="E273" s="50"/>
      <c r="F273" s="50"/>
      <c r="G273" s="50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</row>
    <row r="274" spans="1:18" ht="18.75" x14ac:dyDescent="0.3">
      <c r="A274"/>
      <c r="B274"/>
      <c r="C274"/>
      <c r="D274"/>
      <c r="E274"/>
      <c r="F274"/>
      <c r="G274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</row>
    <row r="275" spans="1:18" ht="18.75" x14ac:dyDescent="0.3">
      <c r="A275"/>
      <c r="B275"/>
      <c r="C275"/>
      <c r="D275"/>
      <c r="E275"/>
      <c r="F275"/>
      <c r="G275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</row>
    <row r="276" spans="1:18" ht="18.75" x14ac:dyDescent="0.3">
      <c r="A276"/>
      <c r="B276"/>
      <c r="C276"/>
      <c r="D276"/>
      <c r="E276"/>
      <c r="F276"/>
      <c r="G27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</row>
    <row r="277" spans="1:18" ht="18.75" x14ac:dyDescent="0.3">
      <c r="A277"/>
      <c r="B277"/>
      <c r="C277"/>
      <c r="D277"/>
      <c r="E277"/>
      <c r="F277"/>
      <c r="G277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</row>
    <row r="278" spans="1:18" ht="18.75" x14ac:dyDescent="0.3">
      <c r="A278"/>
      <c r="B278"/>
      <c r="C278"/>
      <c r="D278"/>
      <c r="E278"/>
      <c r="F278"/>
      <c r="G278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</row>
    <row r="279" spans="1:18" ht="18.75" x14ac:dyDescent="0.3">
      <c r="A279"/>
      <c r="B279"/>
      <c r="C279"/>
      <c r="D279"/>
      <c r="E279"/>
      <c r="F279"/>
      <c r="G279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</row>
    <row r="280" spans="1:18" ht="18.75" x14ac:dyDescent="0.3">
      <c r="A280"/>
      <c r="B280"/>
      <c r="C280"/>
      <c r="D280"/>
      <c r="E280"/>
      <c r="F280"/>
      <c r="G280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</row>
    <row r="281" spans="1:18" ht="18.75" x14ac:dyDescent="0.3">
      <c r="A281"/>
      <c r="B281"/>
      <c r="C281"/>
      <c r="D281"/>
      <c r="E281"/>
      <c r="F281"/>
      <c r="G281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</row>
    <row r="282" spans="1:18" ht="18.75" x14ac:dyDescent="0.3">
      <c r="A282"/>
      <c r="B282"/>
      <c r="C282"/>
      <c r="D282"/>
      <c r="E282"/>
      <c r="F282"/>
      <c r="G282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</row>
    <row r="283" spans="1:18" ht="18.75" x14ac:dyDescent="0.3">
      <c r="A283"/>
      <c r="B283"/>
      <c r="C283"/>
      <c r="D283"/>
      <c r="E283"/>
      <c r="F283"/>
      <c r="G283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</row>
    <row r="284" spans="1:18" ht="18.75" x14ac:dyDescent="0.3">
      <c r="A284"/>
      <c r="B284"/>
      <c r="C284"/>
      <c r="D284"/>
      <c r="E284"/>
      <c r="F284"/>
      <c r="G284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</row>
    <row r="285" spans="1:18" ht="18.75" x14ac:dyDescent="0.3">
      <c r="A285"/>
      <c r="B285"/>
      <c r="C285"/>
      <c r="D285"/>
      <c r="E285"/>
      <c r="F285"/>
      <c r="G285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</row>
    <row r="286" spans="1:18" ht="18.75" x14ac:dyDescent="0.3">
      <c r="A286"/>
      <c r="B286"/>
      <c r="C286"/>
      <c r="D286"/>
      <c r="E286"/>
      <c r="F286"/>
      <c r="G28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</row>
    <row r="287" spans="1:18" ht="18.75" x14ac:dyDescent="0.3">
      <c r="A287"/>
      <c r="B287"/>
      <c r="C287"/>
      <c r="D287"/>
      <c r="E287"/>
      <c r="F287"/>
      <c r="G287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</row>
    <row r="288" spans="1:18" ht="18.75" x14ac:dyDescent="0.3">
      <c r="A288"/>
      <c r="B288"/>
      <c r="C288"/>
      <c r="D288"/>
      <c r="E288"/>
      <c r="F288"/>
      <c r="G288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</row>
    <row r="289" spans="1:18" ht="18.75" x14ac:dyDescent="0.3">
      <c r="A289"/>
      <c r="B289"/>
      <c r="C289"/>
      <c r="D289"/>
      <c r="E289"/>
      <c r="F289"/>
      <c r="G289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</row>
    <row r="290" spans="1:18" ht="18.75" x14ac:dyDescent="0.3">
      <c r="A290"/>
      <c r="B290"/>
      <c r="C290"/>
      <c r="D290"/>
      <c r="E290"/>
      <c r="F290"/>
      <c r="G290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</row>
    <row r="291" spans="1:18" ht="18.75" x14ac:dyDescent="0.3">
      <c r="A291"/>
      <c r="B291"/>
      <c r="C291"/>
      <c r="D291"/>
      <c r="E291"/>
      <c r="F291"/>
      <c r="G291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</row>
    <row r="292" spans="1:18" ht="18.75" x14ac:dyDescent="0.3">
      <c r="A292"/>
      <c r="B292"/>
      <c r="C292"/>
      <c r="D292"/>
      <c r="E292"/>
      <c r="F292"/>
      <c r="G292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</row>
    <row r="293" spans="1:18" ht="18.75" x14ac:dyDescent="0.3">
      <c r="A293"/>
      <c r="B293"/>
      <c r="C293"/>
      <c r="D293"/>
      <c r="E293"/>
      <c r="F293"/>
      <c r="G293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</row>
    <row r="294" spans="1:18" ht="18.75" x14ac:dyDescent="0.3">
      <c r="A294"/>
      <c r="B294"/>
      <c r="C294"/>
      <c r="D294"/>
      <c r="E294"/>
      <c r="F294"/>
      <c r="G294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</row>
    <row r="295" spans="1:18" ht="18.75" x14ac:dyDescent="0.3">
      <c r="A295"/>
      <c r="B295"/>
      <c r="C295"/>
      <c r="D295"/>
      <c r="E295"/>
      <c r="F295"/>
      <c r="G295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</row>
    <row r="296" spans="1:18" ht="18.75" x14ac:dyDescent="0.3">
      <c r="A296"/>
      <c r="B296"/>
      <c r="C296"/>
      <c r="D296"/>
      <c r="E296"/>
      <c r="F296"/>
      <c r="G29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</row>
    <row r="297" spans="1:18" ht="18.75" x14ac:dyDescent="0.3">
      <c r="A297"/>
      <c r="B297"/>
      <c r="C297"/>
      <c r="D297"/>
      <c r="E297"/>
      <c r="F297"/>
      <c r="G297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</row>
    <row r="298" spans="1:18" ht="18.75" x14ac:dyDescent="0.3">
      <c r="A298"/>
      <c r="B298"/>
      <c r="C298"/>
      <c r="D298"/>
      <c r="E298"/>
      <c r="F298"/>
      <c r="G298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</row>
    <row r="299" spans="1:18" ht="18.75" x14ac:dyDescent="0.3">
      <c r="A299"/>
      <c r="B299"/>
      <c r="C299"/>
      <c r="D299"/>
      <c r="E299"/>
      <c r="F299"/>
      <c r="G299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</row>
    <row r="300" spans="1:18" ht="18.75" x14ac:dyDescent="0.3">
      <c r="A300"/>
      <c r="B300"/>
      <c r="C300"/>
      <c r="D300"/>
      <c r="E300"/>
      <c r="F300"/>
      <c r="G300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</row>
    <row r="301" spans="1:18" ht="18.75" x14ac:dyDescent="0.3">
      <c r="A301"/>
      <c r="B301"/>
      <c r="C301"/>
      <c r="D301"/>
      <c r="E301"/>
      <c r="F301"/>
      <c r="G301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</row>
    <row r="302" spans="1:18" ht="18.75" x14ac:dyDescent="0.3">
      <c r="A302"/>
      <c r="B302"/>
      <c r="C302"/>
      <c r="D302"/>
      <c r="E302"/>
      <c r="F302"/>
      <c r="G302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</row>
    <row r="303" spans="1:18" ht="18.75" x14ac:dyDescent="0.3">
      <c r="A303"/>
      <c r="B303"/>
      <c r="C303"/>
      <c r="D303"/>
      <c r="E303"/>
      <c r="F303"/>
      <c r="G303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</row>
    <row r="304" spans="1:18" ht="18.75" x14ac:dyDescent="0.3">
      <c r="A304"/>
      <c r="B304"/>
      <c r="C304"/>
      <c r="D304"/>
      <c r="E304"/>
      <c r="F304"/>
      <c r="G304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</row>
    <row r="305" spans="1:18" ht="18.75" x14ac:dyDescent="0.3">
      <c r="A305"/>
      <c r="B305"/>
      <c r="C305"/>
      <c r="D305"/>
      <c r="E305"/>
      <c r="F305"/>
      <c r="G305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</row>
    <row r="306" spans="1:18" ht="18.75" x14ac:dyDescent="0.3">
      <c r="A306"/>
      <c r="B306"/>
      <c r="C306"/>
      <c r="D306"/>
      <c r="E306"/>
      <c r="F306"/>
      <c r="G30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</row>
    <row r="307" spans="1:18" ht="18.75" x14ac:dyDescent="0.3">
      <c r="A307"/>
      <c r="B307"/>
      <c r="C307"/>
      <c r="D307"/>
      <c r="E307"/>
      <c r="F307"/>
      <c r="G307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</row>
    <row r="308" spans="1:18" ht="18.75" x14ac:dyDescent="0.3">
      <c r="A308"/>
      <c r="B308"/>
      <c r="C308"/>
      <c r="D308"/>
      <c r="E308"/>
      <c r="F308"/>
      <c r="G308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</row>
    <row r="309" spans="1:18" ht="18.75" x14ac:dyDescent="0.3">
      <c r="A309"/>
      <c r="B309"/>
      <c r="C309"/>
      <c r="D309"/>
      <c r="E309"/>
      <c r="F309"/>
      <c r="G309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</row>
    <row r="310" spans="1:18" ht="18.75" x14ac:dyDescent="0.3">
      <c r="A310"/>
      <c r="B310"/>
      <c r="C310"/>
      <c r="D310"/>
      <c r="E310"/>
      <c r="F310"/>
      <c r="G310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</row>
    <row r="311" spans="1:18" ht="18.75" x14ac:dyDescent="0.3">
      <c r="A311"/>
      <c r="B311"/>
      <c r="C311"/>
      <c r="D311"/>
      <c r="E311"/>
      <c r="F311"/>
      <c r="G311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</row>
    <row r="312" spans="1:18" ht="18.75" x14ac:dyDescent="0.3">
      <c r="A312"/>
      <c r="B312"/>
      <c r="C312"/>
      <c r="D312"/>
      <c r="E312"/>
      <c r="F312"/>
      <c r="G312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</row>
    <row r="313" spans="1:18" ht="18.75" x14ac:dyDescent="0.3">
      <c r="A313"/>
      <c r="B313"/>
      <c r="C313"/>
      <c r="D313"/>
      <c r="E313"/>
      <c r="F313"/>
      <c r="G313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</row>
    <row r="314" spans="1:18" ht="18.75" x14ac:dyDescent="0.3">
      <c r="A314"/>
      <c r="B314"/>
      <c r="C314"/>
      <c r="D314"/>
      <c r="E314"/>
      <c r="F314"/>
      <c r="G314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</row>
    <row r="315" spans="1:18" ht="18.75" x14ac:dyDescent="0.3">
      <c r="A315"/>
      <c r="B315"/>
      <c r="C315"/>
      <c r="D315"/>
      <c r="E315"/>
      <c r="F315"/>
      <c r="G315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</row>
    <row r="316" spans="1:18" ht="18.75" x14ac:dyDescent="0.3">
      <c r="A316"/>
      <c r="B316"/>
      <c r="C316"/>
      <c r="D316"/>
      <c r="E316"/>
      <c r="F316"/>
      <c r="G31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</row>
    <row r="317" spans="1:18" ht="18.75" x14ac:dyDescent="0.3">
      <c r="A317"/>
      <c r="B317"/>
      <c r="C317"/>
      <c r="D317"/>
      <c r="E317"/>
      <c r="F317"/>
      <c r="G317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</row>
    <row r="318" spans="1:18" ht="18.75" x14ac:dyDescent="0.3">
      <c r="A318"/>
      <c r="B318"/>
      <c r="C318"/>
      <c r="D318"/>
      <c r="E318"/>
      <c r="F318"/>
      <c r="G318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</row>
    <row r="319" spans="1:18" ht="18.75" x14ac:dyDescent="0.3">
      <c r="A319"/>
      <c r="B319"/>
      <c r="C319"/>
      <c r="D319"/>
      <c r="E319"/>
      <c r="F319"/>
      <c r="G319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</row>
    <row r="320" spans="1:18" ht="18.75" x14ac:dyDescent="0.3">
      <c r="A320"/>
      <c r="B320"/>
      <c r="C320"/>
      <c r="D320"/>
      <c r="E320"/>
      <c r="F320"/>
      <c r="G320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</row>
    <row r="321" spans="1:18" ht="18.75" x14ac:dyDescent="0.3">
      <c r="A321"/>
      <c r="B321"/>
      <c r="C321"/>
      <c r="D321"/>
      <c r="E321"/>
      <c r="F321"/>
      <c r="G321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</row>
    <row r="322" spans="1:18" ht="18.75" x14ac:dyDescent="0.3">
      <c r="A322"/>
      <c r="B322"/>
      <c r="C322"/>
      <c r="D322"/>
      <c r="E322"/>
      <c r="F322"/>
      <c r="G322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</row>
    <row r="323" spans="1:18" ht="18.75" x14ac:dyDescent="0.3">
      <c r="A323"/>
      <c r="B323"/>
      <c r="C323"/>
      <c r="D323"/>
      <c r="E323"/>
      <c r="F323"/>
      <c r="G323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</row>
    <row r="324" spans="1:18" ht="18.75" x14ac:dyDescent="0.3">
      <c r="A324"/>
      <c r="B324"/>
      <c r="C324"/>
      <c r="D324"/>
      <c r="E324"/>
      <c r="F324"/>
      <c r="G324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  <row r="325" spans="1:18" ht="18.75" x14ac:dyDescent="0.3">
      <c r="A325"/>
      <c r="B325"/>
      <c r="C325"/>
      <c r="D325"/>
      <c r="E325"/>
      <c r="F325"/>
      <c r="G325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</row>
    <row r="326" spans="1:18" ht="18.75" x14ac:dyDescent="0.3">
      <c r="A326"/>
      <c r="B326"/>
      <c r="C326"/>
      <c r="D326"/>
      <c r="E326"/>
      <c r="F326"/>
      <c r="G32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</row>
    <row r="327" spans="1:18" ht="18.75" x14ac:dyDescent="0.3">
      <c r="A327"/>
      <c r="B327"/>
      <c r="C327"/>
      <c r="D327"/>
      <c r="E327"/>
      <c r="F327"/>
      <c r="G327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</row>
    <row r="328" spans="1:18" ht="18.75" x14ac:dyDescent="0.3">
      <c r="A328"/>
      <c r="B328"/>
      <c r="C328"/>
      <c r="D328"/>
      <c r="E328"/>
      <c r="F328"/>
      <c r="G328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</row>
    <row r="329" spans="1:18" ht="18.75" x14ac:dyDescent="0.3">
      <c r="A329"/>
      <c r="B329"/>
      <c r="C329"/>
      <c r="D329"/>
      <c r="E329"/>
      <c r="F329"/>
      <c r="G329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</row>
    <row r="330" spans="1:18" ht="18.75" x14ac:dyDescent="0.3">
      <c r="A330"/>
      <c r="B330"/>
      <c r="C330"/>
      <c r="D330"/>
      <c r="E330"/>
      <c r="F330"/>
      <c r="G330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</row>
    <row r="331" spans="1:18" ht="18.75" x14ac:dyDescent="0.3">
      <c r="A331"/>
      <c r="B331"/>
      <c r="C331"/>
      <c r="D331"/>
      <c r="E331"/>
      <c r="F331"/>
      <c r="G331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</row>
    <row r="332" spans="1:18" ht="18.75" x14ac:dyDescent="0.3">
      <c r="A332"/>
      <c r="B332"/>
      <c r="C332"/>
      <c r="D332"/>
      <c r="E332"/>
      <c r="F332"/>
      <c r="G332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</row>
    <row r="333" spans="1:18" ht="18.75" x14ac:dyDescent="0.3">
      <c r="A333"/>
      <c r="B333"/>
      <c r="C333"/>
      <c r="D333"/>
      <c r="E333"/>
      <c r="F333"/>
      <c r="G333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</row>
    <row r="334" spans="1:18" ht="18.75" x14ac:dyDescent="0.3">
      <c r="A334"/>
      <c r="B334"/>
      <c r="C334"/>
      <c r="D334"/>
      <c r="E334"/>
      <c r="F334"/>
      <c r="G334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</row>
    <row r="335" spans="1:18" ht="18.75" x14ac:dyDescent="0.3">
      <c r="A335"/>
      <c r="B335"/>
      <c r="C335"/>
      <c r="D335"/>
      <c r="E335"/>
      <c r="F335"/>
      <c r="G335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</row>
    <row r="336" spans="1:18" ht="18.75" x14ac:dyDescent="0.3">
      <c r="A336"/>
      <c r="B336"/>
      <c r="C336"/>
      <c r="D336"/>
      <c r="E336"/>
      <c r="F336"/>
      <c r="G33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</row>
    <row r="337" spans="1:18" ht="18.75" x14ac:dyDescent="0.3">
      <c r="A337"/>
      <c r="B337"/>
      <c r="C337"/>
      <c r="D337"/>
      <c r="E337"/>
      <c r="F337"/>
      <c r="G337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</row>
    <row r="338" spans="1:18" x14ac:dyDescent="0.25">
      <c r="A338"/>
      <c r="B338"/>
      <c r="C338"/>
      <c r="D338"/>
      <c r="E338"/>
      <c r="F338"/>
      <c r="G338"/>
    </row>
    <row r="339" spans="1:18" x14ac:dyDescent="0.25">
      <c r="A339"/>
      <c r="B339"/>
      <c r="C339"/>
      <c r="D339"/>
      <c r="E339"/>
      <c r="F339"/>
      <c r="G339"/>
    </row>
    <row r="340" spans="1:18" x14ac:dyDescent="0.25">
      <c r="A340"/>
      <c r="B340"/>
      <c r="C340"/>
      <c r="D340"/>
      <c r="E340"/>
      <c r="F340"/>
      <c r="G340"/>
    </row>
    <row r="341" spans="1:18" x14ac:dyDescent="0.25">
      <c r="A341"/>
      <c r="B341"/>
      <c r="C341"/>
      <c r="D341"/>
      <c r="E341"/>
      <c r="F341"/>
      <c r="G341"/>
    </row>
    <row r="342" spans="1:18" x14ac:dyDescent="0.25">
      <c r="A342"/>
      <c r="B342"/>
      <c r="C342"/>
      <c r="D342"/>
      <c r="E342"/>
      <c r="F342"/>
      <c r="G342"/>
    </row>
    <row r="343" spans="1:18" x14ac:dyDescent="0.25">
      <c r="A343"/>
      <c r="B343"/>
      <c r="C343"/>
      <c r="D343"/>
      <c r="E343"/>
      <c r="F343"/>
      <c r="G343"/>
    </row>
    <row r="344" spans="1:18" x14ac:dyDescent="0.25">
      <c r="A344"/>
      <c r="B344"/>
      <c r="C344"/>
      <c r="D344"/>
      <c r="E344"/>
      <c r="F344"/>
      <c r="G344"/>
    </row>
    <row r="345" spans="1:18" x14ac:dyDescent="0.25">
      <c r="A345"/>
      <c r="B345"/>
      <c r="C345"/>
      <c r="D345"/>
      <c r="E345"/>
      <c r="F345"/>
      <c r="G345"/>
    </row>
    <row r="346" spans="1:18" x14ac:dyDescent="0.25">
      <c r="A346"/>
      <c r="B346"/>
      <c r="C346"/>
      <c r="D346"/>
      <c r="E346"/>
      <c r="F346"/>
      <c r="G346"/>
    </row>
    <row r="347" spans="1:18" x14ac:dyDescent="0.25">
      <c r="A347"/>
      <c r="B347"/>
      <c r="C347"/>
      <c r="D347"/>
      <c r="E347"/>
      <c r="F347"/>
      <c r="G347"/>
    </row>
    <row r="348" spans="1:18" x14ac:dyDescent="0.25">
      <c r="A348"/>
      <c r="B348"/>
      <c r="C348"/>
      <c r="D348"/>
      <c r="E348"/>
      <c r="F348"/>
      <c r="G348"/>
    </row>
    <row r="349" spans="1:18" x14ac:dyDescent="0.25">
      <c r="A349"/>
      <c r="B349"/>
      <c r="C349"/>
      <c r="D349"/>
      <c r="E349"/>
      <c r="F349"/>
      <c r="G349"/>
    </row>
    <row r="350" spans="1:18" x14ac:dyDescent="0.25">
      <c r="A350"/>
      <c r="B350"/>
      <c r="C350"/>
      <c r="D350"/>
      <c r="E350"/>
      <c r="F350"/>
      <c r="G350"/>
    </row>
    <row r="351" spans="1:18" x14ac:dyDescent="0.25">
      <c r="A351"/>
      <c r="B351"/>
      <c r="C351"/>
      <c r="D351"/>
      <c r="E351"/>
      <c r="F351"/>
      <c r="G351"/>
    </row>
    <row r="352" spans="1:18" x14ac:dyDescent="0.25">
      <c r="A352"/>
      <c r="B352"/>
      <c r="C352"/>
      <c r="D352"/>
      <c r="E352"/>
      <c r="F352"/>
      <c r="G352"/>
    </row>
    <row r="353" spans="1:7" x14ac:dyDescent="0.25">
      <c r="A353"/>
      <c r="B353"/>
      <c r="C353"/>
      <c r="D353"/>
      <c r="E353"/>
      <c r="F353"/>
      <c r="G353"/>
    </row>
    <row r="354" spans="1:7" x14ac:dyDescent="0.25">
      <c r="A354"/>
      <c r="B354"/>
      <c r="C354"/>
      <c r="D354"/>
      <c r="E354"/>
      <c r="F354"/>
      <c r="G354"/>
    </row>
    <row r="355" spans="1:7" x14ac:dyDescent="0.25">
      <c r="A355"/>
      <c r="B355"/>
      <c r="C355"/>
      <c r="D355"/>
      <c r="E355"/>
      <c r="F355"/>
      <c r="G355"/>
    </row>
    <row r="356" spans="1:7" x14ac:dyDescent="0.25">
      <c r="A356"/>
      <c r="B356"/>
      <c r="C356"/>
      <c r="D356"/>
      <c r="E356"/>
      <c r="F356"/>
      <c r="G356"/>
    </row>
    <row r="357" spans="1:7" x14ac:dyDescent="0.25">
      <c r="A357"/>
      <c r="B357"/>
      <c r="C357"/>
      <c r="D357"/>
      <c r="E357"/>
      <c r="F357"/>
      <c r="G357"/>
    </row>
    <row r="358" spans="1:7" x14ac:dyDescent="0.25">
      <c r="A358"/>
      <c r="B358"/>
      <c r="C358"/>
      <c r="D358"/>
      <c r="E358"/>
      <c r="F358"/>
      <c r="G358"/>
    </row>
    <row r="359" spans="1:7" x14ac:dyDescent="0.25">
      <c r="A359"/>
      <c r="B359"/>
      <c r="C359"/>
      <c r="D359"/>
      <c r="E359"/>
      <c r="F359"/>
      <c r="G359"/>
    </row>
    <row r="360" spans="1:7" x14ac:dyDescent="0.25">
      <c r="A360"/>
      <c r="B360"/>
      <c r="C360"/>
      <c r="D360"/>
      <c r="E360"/>
      <c r="F360"/>
      <c r="G360"/>
    </row>
    <row r="361" spans="1:7" x14ac:dyDescent="0.25">
      <c r="A361"/>
      <c r="B361"/>
      <c r="C361"/>
      <c r="D361"/>
      <c r="E361"/>
      <c r="F361"/>
      <c r="G361"/>
    </row>
    <row r="362" spans="1:7" x14ac:dyDescent="0.25">
      <c r="A362"/>
      <c r="B362"/>
      <c r="C362"/>
      <c r="D362"/>
      <c r="E362"/>
      <c r="F362"/>
      <c r="G362"/>
    </row>
    <row r="363" spans="1:7" x14ac:dyDescent="0.25">
      <c r="A363"/>
      <c r="B363"/>
      <c r="C363"/>
      <c r="D363"/>
      <c r="E363"/>
      <c r="F363"/>
      <c r="G363"/>
    </row>
    <row r="364" spans="1:7" x14ac:dyDescent="0.25">
      <c r="A364"/>
      <c r="B364"/>
      <c r="C364"/>
      <c r="D364"/>
      <c r="E364"/>
      <c r="F364"/>
      <c r="G364"/>
    </row>
    <row r="365" spans="1:7" x14ac:dyDescent="0.25">
      <c r="A365"/>
      <c r="B365"/>
      <c r="C365"/>
      <c r="D365"/>
      <c r="E365"/>
      <c r="F365"/>
      <c r="G365"/>
    </row>
    <row r="366" spans="1:7" x14ac:dyDescent="0.25">
      <c r="A366"/>
      <c r="B366"/>
      <c r="C366"/>
      <c r="D366"/>
      <c r="E366"/>
      <c r="F366"/>
      <c r="G366"/>
    </row>
    <row r="367" spans="1:7" x14ac:dyDescent="0.25">
      <c r="A367"/>
      <c r="B367"/>
      <c r="C367"/>
      <c r="D367"/>
      <c r="E367"/>
      <c r="F367"/>
      <c r="G367"/>
    </row>
    <row r="368" spans="1:7" x14ac:dyDescent="0.25">
      <c r="A368"/>
      <c r="B368"/>
      <c r="C368"/>
      <c r="D368"/>
      <c r="E368"/>
      <c r="F368"/>
      <c r="G368"/>
    </row>
    <row r="369" spans="1:7" x14ac:dyDescent="0.25">
      <c r="A369"/>
      <c r="B369"/>
      <c r="C369"/>
      <c r="D369"/>
      <c r="E369"/>
      <c r="F369"/>
      <c r="G369"/>
    </row>
    <row r="370" spans="1:7" x14ac:dyDescent="0.25">
      <c r="A370"/>
      <c r="B370"/>
      <c r="C370"/>
      <c r="D370"/>
      <c r="E370"/>
      <c r="F370"/>
      <c r="G370"/>
    </row>
    <row r="371" spans="1:7" x14ac:dyDescent="0.25">
      <c r="A371"/>
      <c r="B371"/>
      <c r="C371"/>
      <c r="D371"/>
      <c r="E371"/>
      <c r="F371"/>
      <c r="G371"/>
    </row>
    <row r="372" spans="1:7" x14ac:dyDescent="0.25">
      <c r="A372"/>
      <c r="B372"/>
      <c r="C372"/>
      <c r="D372"/>
      <c r="E372"/>
      <c r="F372"/>
      <c r="G372"/>
    </row>
    <row r="373" spans="1:7" x14ac:dyDescent="0.25">
      <c r="A373"/>
      <c r="B373"/>
      <c r="C373"/>
      <c r="D373"/>
      <c r="E373"/>
      <c r="F373"/>
      <c r="G373"/>
    </row>
    <row r="374" spans="1:7" x14ac:dyDescent="0.25">
      <c r="A374"/>
      <c r="B374"/>
      <c r="C374"/>
      <c r="D374"/>
      <c r="E374"/>
      <c r="F374"/>
      <c r="G374"/>
    </row>
    <row r="375" spans="1:7" x14ac:dyDescent="0.25">
      <c r="A375"/>
      <c r="B375"/>
      <c r="C375"/>
      <c r="D375"/>
      <c r="E375"/>
      <c r="F375"/>
      <c r="G375"/>
    </row>
    <row r="376" spans="1:7" x14ac:dyDescent="0.25">
      <c r="A376"/>
      <c r="B376"/>
      <c r="C376"/>
      <c r="D376"/>
      <c r="E376"/>
      <c r="F376"/>
      <c r="G376"/>
    </row>
    <row r="377" spans="1:7" x14ac:dyDescent="0.25">
      <c r="A377"/>
      <c r="B377"/>
      <c r="C377"/>
      <c r="D377"/>
      <c r="E377"/>
      <c r="F377"/>
      <c r="G377"/>
    </row>
    <row r="378" spans="1:7" x14ac:dyDescent="0.25">
      <c r="A378"/>
      <c r="B378"/>
      <c r="C378"/>
      <c r="D378"/>
      <c r="E378"/>
      <c r="F378"/>
      <c r="G378"/>
    </row>
    <row r="379" spans="1:7" x14ac:dyDescent="0.25">
      <c r="A379"/>
      <c r="B379"/>
      <c r="C379"/>
      <c r="D379"/>
      <c r="E379"/>
      <c r="F379"/>
      <c r="G379"/>
    </row>
    <row r="380" spans="1:7" x14ac:dyDescent="0.25">
      <c r="A380"/>
      <c r="B380"/>
      <c r="C380"/>
      <c r="D380"/>
      <c r="E380"/>
      <c r="F380"/>
      <c r="G380"/>
    </row>
    <row r="381" spans="1:7" x14ac:dyDescent="0.25">
      <c r="A381"/>
      <c r="B381"/>
      <c r="C381"/>
      <c r="D381"/>
      <c r="E381"/>
      <c r="F381"/>
      <c r="G381"/>
    </row>
    <row r="382" spans="1:7" x14ac:dyDescent="0.25">
      <c r="A382"/>
      <c r="B382"/>
      <c r="C382"/>
      <c r="D382"/>
      <c r="E382"/>
      <c r="F382"/>
      <c r="G382"/>
    </row>
    <row r="383" spans="1:7" x14ac:dyDescent="0.25">
      <c r="A383"/>
      <c r="B383"/>
      <c r="C383"/>
      <c r="D383"/>
      <c r="E383"/>
      <c r="F383"/>
      <c r="G383"/>
    </row>
    <row r="384" spans="1:7" x14ac:dyDescent="0.25">
      <c r="A384"/>
      <c r="B384"/>
      <c r="C384"/>
      <c r="D384"/>
      <c r="E384"/>
      <c r="F384"/>
      <c r="G384"/>
    </row>
    <row r="385" spans="1:7" x14ac:dyDescent="0.25">
      <c r="A385"/>
      <c r="B385"/>
      <c r="C385"/>
      <c r="D385"/>
      <c r="E385"/>
      <c r="F385"/>
      <c r="G385"/>
    </row>
    <row r="386" spans="1:7" x14ac:dyDescent="0.25">
      <c r="A386"/>
      <c r="B386"/>
      <c r="C386"/>
      <c r="D386"/>
      <c r="E386"/>
      <c r="F386"/>
      <c r="G386"/>
    </row>
    <row r="387" spans="1:7" x14ac:dyDescent="0.25">
      <c r="A387"/>
      <c r="B387"/>
      <c r="C387"/>
      <c r="D387"/>
      <c r="E387"/>
      <c r="F387"/>
      <c r="G387"/>
    </row>
    <row r="388" spans="1:7" x14ac:dyDescent="0.25">
      <c r="A388"/>
      <c r="B388"/>
      <c r="C388"/>
      <c r="D388"/>
      <c r="E388"/>
      <c r="F388"/>
      <c r="G388"/>
    </row>
    <row r="389" spans="1:7" x14ac:dyDescent="0.25">
      <c r="A389"/>
      <c r="B389"/>
      <c r="C389"/>
      <c r="D389"/>
      <c r="E389"/>
      <c r="F389"/>
      <c r="G389"/>
    </row>
    <row r="390" spans="1:7" x14ac:dyDescent="0.25">
      <c r="A390"/>
      <c r="B390"/>
      <c r="C390"/>
      <c r="D390"/>
      <c r="E390"/>
      <c r="F390"/>
      <c r="G390"/>
    </row>
    <row r="391" spans="1:7" x14ac:dyDescent="0.25">
      <c r="A391"/>
      <c r="B391"/>
      <c r="C391"/>
      <c r="D391"/>
      <c r="E391"/>
      <c r="F391"/>
      <c r="G391"/>
    </row>
    <row r="392" spans="1:7" x14ac:dyDescent="0.25">
      <c r="A392"/>
      <c r="B392"/>
      <c r="C392"/>
      <c r="D392"/>
      <c r="E392"/>
      <c r="F392"/>
      <c r="G392"/>
    </row>
    <row r="393" spans="1:7" x14ac:dyDescent="0.25">
      <c r="A393"/>
      <c r="B393"/>
      <c r="C393"/>
      <c r="D393"/>
      <c r="E393"/>
      <c r="F393"/>
      <c r="G393"/>
    </row>
    <row r="394" spans="1:7" x14ac:dyDescent="0.25">
      <c r="A394"/>
      <c r="B394"/>
      <c r="C394"/>
      <c r="D394"/>
      <c r="E394"/>
      <c r="F394"/>
      <c r="G394"/>
    </row>
    <row r="395" spans="1:7" x14ac:dyDescent="0.25">
      <c r="A395"/>
      <c r="B395"/>
      <c r="C395"/>
      <c r="D395"/>
      <c r="E395"/>
      <c r="F395"/>
      <c r="G395"/>
    </row>
    <row r="396" spans="1:7" x14ac:dyDescent="0.25">
      <c r="A396"/>
      <c r="B396"/>
      <c r="C396"/>
      <c r="D396"/>
      <c r="E396"/>
      <c r="F396"/>
      <c r="G396"/>
    </row>
    <row r="397" spans="1:7" x14ac:dyDescent="0.25">
      <c r="A397"/>
      <c r="B397"/>
      <c r="C397"/>
      <c r="D397"/>
      <c r="E397"/>
      <c r="F397"/>
      <c r="G397"/>
    </row>
    <row r="398" spans="1:7" x14ac:dyDescent="0.25">
      <c r="A398"/>
      <c r="B398"/>
      <c r="C398"/>
      <c r="D398"/>
      <c r="E398"/>
      <c r="F398"/>
      <c r="G398"/>
    </row>
    <row r="399" spans="1:7" x14ac:dyDescent="0.25">
      <c r="A399"/>
      <c r="B399"/>
      <c r="C399"/>
      <c r="D399"/>
      <c r="E399"/>
      <c r="F399"/>
      <c r="G399"/>
    </row>
    <row r="400" spans="1:7" x14ac:dyDescent="0.25">
      <c r="A400"/>
      <c r="B400"/>
      <c r="C400"/>
      <c r="D400"/>
      <c r="E400"/>
      <c r="F400"/>
      <c r="G400"/>
    </row>
    <row r="401" spans="1:7" x14ac:dyDescent="0.25">
      <c r="A401"/>
      <c r="B401"/>
      <c r="C401"/>
      <c r="D401"/>
      <c r="E401"/>
      <c r="F401"/>
      <c r="G401"/>
    </row>
    <row r="402" spans="1:7" x14ac:dyDescent="0.25">
      <c r="A402"/>
      <c r="B402"/>
      <c r="C402"/>
      <c r="D402"/>
      <c r="E402"/>
      <c r="F402"/>
      <c r="G402"/>
    </row>
    <row r="403" spans="1:7" x14ac:dyDescent="0.25">
      <c r="A403"/>
      <c r="B403"/>
      <c r="C403"/>
      <c r="D403"/>
      <c r="E403"/>
      <c r="F403"/>
      <c r="G403"/>
    </row>
    <row r="404" spans="1:7" x14ac:dyDescent="0.25">
      <c r="A404"/>
      <c r="B404"/>
      <c r="C404"/>
      <c r="D404"/>
      <c r="E404"/>
      <c r="F404"/>
      <c r="G404"/>
    </row>
    <row r="405" spans="1:7" x14ac:dyDescent="0.25">
      <c r="A405"/>
      <c r="B405"/>
      <c r="C405"/>
      <c r="D405"/>
      <c r="E405"/>
      <c r="F405"/>
      <c r="G405"/>
    </row>
    <row r="406" spans="1:7" x14ac:dyDescent="0.25">
      <c r="A406"/>
      <c r="B406"/>
      <c r="C406"/>
      <c r="D406"/>
      <c r="E406"/>
      <c r="F406"/>
      <c r="G406"/>
    </row>
    <row r="407" spans="1:7" x14ac:dyDescent="0.25">
      <c r="A407"/>
      <c r="B407"/>
      <c r="C407"/>
      <c r="D407"/>
      <c r="E407"/>
      <c r="F407"/>
      <c r="G407"/>
    </row>
    <row r="408" spans="1:7" x14ac:dyDescent="0.25">
      <c r="A408"/>
      <c r="B408"/>
      <c r="C408"/>
      <c r="D408"/>
      <c r="E408"/>
      <c r="F408"/>
      <c r="G408"/>
    </row>
    <row r="409" spans="1:7" x14ac:dyDescent="0.25">
      <c r="A409"/>
      <c r="B409"/>
      <c r="C409"/>
      <c r="D409"/>
      <c r="E409"/>
      <c r="F409"/>
      <c r="G409"/>
    </row>
    <row r="410" spans="1:7" x14ac:dyDescent="0.25">
      <c r="A410"/>
      <c r="B410"/>
      <c r="C410"/>
      <c r="D410"/>
      <c r="E410"/>
      <c r="F410"/>
      <c r="G410"/>
    </row>
    <row r="411" spans="1:7" x14ac:dyDescent="0.25">
      <c r="A411"/>
      <c r="B411"/>
      <c r="C411"/>
      <c r="D411"/>
      <c r="E411"/>
      <c r="F411"/>
      <c r="G411"/>
    </row>
    <row r="412" spans="1:7" x14ac:dyDescent="0.25">
      <c r="A412"/>
      <c r="B412"/>
      <c r="C412"/>
      <c r="D412"/>
      <c r="E412"/>
      <c r="F412"/>
      <c r="G412"/>
    </row>
    <row r="413" spans="1:7" x14ac:dyDescent="0.25">
      <c r="A413"/>
      <c r="B413"/>
      <c r="C413"/>
      <c r="D413"/>
      <c r="E413"/>
      <c r="F413"/>
      <c r="G413"/>
    </row>
    <row r="414" spans="1:7" x14ac:dyDescent="0.25">
      <c r="A414"/>
      <c r="B414"/>
      <c r="C414"/>
      <c r="D414"/>
      <c r="E414"/>
      <c r="F414"/>
      <c r="G414"/>
    </row>
    <row r="415" spans="1:7" x14ac:dyDescent="0.25">
      <c r="A415"/>
      <c r="B415"/>
      <c r="C415"/>
      <c r="D415"/>
      <c r="E415"/>
      <c r="F415"/>
      <c r="G415"/>
    </row>
    <row r="416" spans="1:7" x14ac:dyDescent="0.25">
      <c r="A416"/>
      <c r="B416"/>
      <c r="C416"/>
      <c r="D416"/>
      <c r="E416"/>
      <c r="F416"/>
      <c r="G416"/>
    </row>
    <row r="417" spans="1:7" x14ac:dyDescent="0.25">
      <c r="A417"/>
      <c r="B417"/>
      <c r="C417"/>
      <c r="D417"/>
      <c r="E417"/>
      <c r="F417"/>
      <c r="G417"/>
    </row>
    <row r="418" spans="1:7" x14ac:dyDescent="0.25">
      <c r="A418"/>
      <c r="B418"/>
      <c r="C418"/>
      <c r="D418"/>
      <c r="E418"/>
      <c r="F418"/>
      <c r="G418"/>
    </row>
    <row r="419" spans="1:7" x14ac:dyDescent="0.25">
      <c r="A419"/>
      <c r="B419"/>
      <c r="C419"/>
      <c r="D419"/>
      <c r="E419"/>
      <c r="F419"/>
      <c r="G419"/>
    </row>
    <row r="420" spans="1:7" x14ac:dyDescent="0.25">
      <c r="A420"/>
      <c r="B420"/>
      <c r="C420"/>
      <c r="D420"/>
      <c r="E420"/>
      <c r="F420"/>
      <c r="G420"/>
    </row>
    <row r="421" spans="1:7" x14ac:dyDescent="0.25">
      <c r="A421"/>
      <c r="B421"/>
      <c r="C421"/>
      <c r="D421"/>
      <c r="E421"/>
      <c r="F421"/>
      <c r="G421"/>
    </row>
    <row r="422" spans="1:7" x14ac:dyDescent="0.25">
      <c r="A422"/>
      <c r="B422"/>
      <c r="C422"/>
      <c r="D422"/>
      <c r="E422"/>
      <c r="F422"/>
      <c r="G422"/>
    </row>
    <row r="423" spans="1:7" x14ac:dyDescent="0.25">
      <c r="A423"/>
      <c r="B423"/>
      <c r="C423"/>
      <c r="D423"/>
      <c r="E423"/>
      <c r="F423"/>
      <c r="G423"/>
    </row>
    <row r="424" spans="1:7" x14ac:dyDescent="0.25">
      <c r="A424"/>
      <c r="B424"/>
      <c r="C424"/>
      <c r="D424"/>
      <c r="E424"/>
      <c r="F424"/>
      <c r="G424"/>
    </row>
    <row r="425" spans="1:7" x14ac:dyDescent="0.25">
      <c r="A425"/>
      <c r="B425"/>
      <c r="C425"/>
      <c r="D425"/>
      <c r="E425"/>
      <c r="F425"/>
      <c r="G425"/>
    </row>
    <row r="426" spans="1:7" x14ac:dyDescent="0.25">
      <c r="A426"/>
      <c r="B426"/>
      <c r="C426"/>
      <c r="D426"/>
      <c r="E426"/>
      <c r="F426"/>
      <c r="G426"/>
    </row>
    <row r="427" spans="1:7" x14ac:dyDescent="0.25">
      <c r="A427"/>
      <c r="B427"/>
      <c r="C427"/>
      <c r="D427"/>
      <c r="E427"/>
      <c r="F427"/>
      <c r="G427"/>
    </row>
    <row r="428" spans="1:7" x14ac:dyDescent="0.25">
      <c r="A428"/>
      <c r="B428"/>
      <c r="C428"/>
      <c r="D428"/>
      <c r="E428"/>
      <c r="F428"/>
      <c r="G428"/>
    </row>
    <row r="429" spans="1:7" x14ac:dyDescent="0.25">
      <c r="A429"/>
      <c r="B429"/>
      <c r="C429"/>
      <c r="D429"/>
      <c r="E429"/>
      <c r="F429"/>
      <c r="G429"/>
    </row>
    <row r="430" spans="1:7" x14ac:dyDescent="0.25">
      <c r="A430"/>
      <c r="B430"/>
      <c r="C430"/>
      <c r="D430"/>
      <c r="E430"/>
      <c r="F430"/>
      <c r="G430"/>
    </row>
    <row r="431" spans="1:7" x14ac:dyDescent="0.25">
      <c r="A431"/>
      <c r="B431"/>
      <c r="C431"/>
      <c r="D431"/>
      <c r="E431"/>
      <c r="F431"/>
      <c r="G431"/>
    </row>
    <row r="432" spans="1:7" x14ac:dyDescent="0.25">
      <c r="A432"/>
      <c r="B432"/>
      <c r="C432"/>
      <c r="D432"/>
      <c r="E432"/>
      <c r="F432"/>
      <c r="G432"/>
    </row>
    <row r="433" spans="1:7" x14ac:dyDescent="0.25">
      <c r="A433"/>
      <c r="B433"/>
      <c r="C433"/>
      <c r="D433"/>
      <c r="E433"/>
      <c r="F433"/>
      <c r="G433"/>
    </row>
    <row r="434" spans="1:7" x14ac:dyDescent="0.25">
      <c r="A434"/>
      <c r="B434"/>
      <c r="C434"/>
      <c r="D434"/>
      <c r="E434"/>
      <c r="F434"/>
      <c r="G434"/>
    </row>
    <row r="435" spans="1:7" x14ac:dyDescent="0.25">
      <c r="A435"/>
      <c r="B435"/>
      <c r="C435"/>
      <c r="D435"/>
      <c r="E435"/>
      <c r="F435"/>
      <c r="G435"/>
    </row>
    <row r="436" spans="1:7" x14ac:dyDescent="0.25">
      <c r="A436"/>
      <c r="B436"/>
      <c r="C436"/>
      <c r="D436"/>
      <c r="E436"/>
      <c r="F436"/>
      <c r="G436"/>
    </row>
    <row r="437" spans="1:7" x14ac:dyDescent="0.25">
      <c r="A437"/>
      <c r="B437"/>
      <c r="C437"/>
      <c r="D437"/>
      <c r="E437"/>
      <c r="F437"/>
      <c r="G437"/>
    </row>
    <row r="438" spans="1:7" x14ac:dyDescent="0.25">
      <c r="A438"/>
      <c r="B438"/>
      <c r="C438"/>
      <c r="D438"/>
      <c r="E438"/>
      <c r="F438"/>
      <c r="G438"/>
    </row>
    <row r="439" spans="1:7" x14ac:dyDescent="0.25">
      <c r="A439"/>
      <c r="B439"/>
      <c r="C439"/>
      <c r="D439"/>
      <c r="E439"/>
      <c r="F439"/>
      <c r="G439"/>
    </row>
    <row r="440" spans="1:7" x14ac:dyDescent="0.25">
      <c r="A440"/>
      <c r="B440"/>
      <c r="C440"/>
      <c r="D440"/>
      <c r="E440"/>
      <c r="F440"/>
      <c r="G440"/>
    </row>
    <row r="441" spans="1:7" x14ac:dyDescent="0.25">
      <c r="A441"/>
      <c r="B441"/>
      <c r="C441"/>
      <c r="D441"/>
      <c r="E441"/>
      <c r="F441"/>
      <c r="G441"/>
    </row>
    <row r="442" spans="1:7" x14ac:dyDescent="0.25">
      <c r="A442"/>
      <c r="B442"/>
      <c r="C442"/>
      <c r="D442"/>
      <c r="E442"/>
      <c r="F442"/>
      <c r="G442"/>
    </row>
    <row r="443" spans="1:7" x14ac:dyDescent="0.25">
      <c r="A443"/>
      <c r="B443"/>
      <c r="C443"/>
      <c r="D443"/>
      <c r="E443"/>
      <c r="F443"/>
      <c r="G443"/>
    </row>
    <row r="444" spans="1:7" x14ac:dyDescent="0.25">
      <c r="A444"/>
      <c r="B444"/>
      <c r="C444"/>
      <c r="D444"/>
      <c r="E444"/>
      <c r="F444"/>
      <c r="G444"/>
    </row>
    <row r="445" spans="1:7" x14ac:dyDescent="0.25">
      <c r="A445"/>
      <c r="B445"/>
      <c r="C445"/>
      <c r="D445"/>
      <c r="E445"/>
      <c r="F445"/>
      <c r="G445"/>
    </row>
    <row r="446" spans="1:7" x14ac:dyDescent="0.25">
      <c r="A446"/>
      <c r="B446"/>
      <c r="C446"/>
      <c r="D446"/>
      <c r="E446"/>
      <c r="F446"/>
      <c r="G446"/>
    </row>
    <row r="447" spans="1:7" x14ac:dyDescent="0.25">
      <c r="A447"/>
      <c r="B447"/>
      <c r="C447"/>
      <c r="D447"/>
      <c r="E447"/>
      <c r="F447"/>
      <c r="G447"/>
    </row>
    <row r="448" spans="1:7" x14ac:dyDescent="0.25">
      <c r="A448"/>
      <c r="B448"/>
      <c r="C448"/>
      <c r="D448"/>
      <c r="E448"/>
      <c r="F448"/>
      <c r="G448"/>
    </row>
    <row r="449" spans="1:7" x14ac:dyDescent="0.25">
      <c r="A449"/>
      <c r="B449"/>
      <c r="C449"/>
      <c r="D449"/>
      <c r="E449"/>
      <c r="F449"/>
      <c r="G449"/>
    </row>
    <row r="450" spans="1:7" x14ac:dyDescent="0.25">
      <c r="A450"/>
      <c r="B450"/>
      <c r="C450"/>
      <c r="D450"/>
      <c r="E450"/>
      <c r="F450"/>
      <c r="G450"/>
    </row>
    <row r="451" spans="1:7" x14ac:dyDescent="0.25">
      <c r="A451"/>
      <c r="B451"/>
      <c r="C451"/>
      <c r="D451"/>
      <c r="E451"/>
      <c r="F451"/>
      <c r="G451"/>
    </row>
    <row r="452" spans="1:7" x14ac:dyDescent="0.25">
      <c r="A452"/>
      <c r="B452"/>
      <c r="C452"/>
      <c r="D452"/>
      <c r="E452"/>
      <c r="F452"/>
      <c r="G452"/>
    </row>
    <row r="453" spans="1:7" x14ac:dyDescent="0.25">
      <c r="A453"/>
      <c r="B453"/>
      <c r="C453"/>
      <c r="D453"/>
      <c r="E453"/>
      <c r="F453"/>
      <c r="G453"/>
    </row>
    <row r="454" spans="1:7" x14ac:dyDescent="0.25">
      <c r="A454"/>
      <c r="B454"/>
      <c r="C454"/>
      <c r="D454"/>
      <c r="E454"/>
      <c r="F454"/>
      <c r="G454"/>
    </row>
    <row r="455" spans="1:7" x14ac:dyDescent="0.25">
      <c r="A455"/>
      <c r="B455"/>
      <c r="C455"/>
      <c r="D455"/>
      <c r="E455"/>
      <c r="F455"/>
      <c r="G455"/>
    </row>
    <row r="456" spans="1:7" x14ac:dyDescent="0.25">
      <c r="A456"/>
      <c r="B456"/>
      <c r="C456"/>
      <c r="D456"/>
      <c r="E456"/>
      <c r="F456"/>
      <c r="G456"/>
    </row>
    <row r="457" spans="1:7" x14ac:dyDescent="0.25">
      <c r="A457"/>
      <c r="B457"/>
      <c r="C457"/>
      <c r="D457"/>
      <c r="E457"/>
      <c r="F457"/>
      <c r="G457"/>
    </row>
    <row r="458" spans="1:7" x14ac:dyDescent="0.25">
      <c r="A458"/>
      <c r="B458"/>
      <c r="C458"/>
      <c r="D458"/>
      <c r="E458"/>
      <c r="F458"/>
      <c r="G458"/>
    </row>
    <row r="459" spans="1:7" x14ac:dyDescent="0.25">
      <c r="A459"/>
      <c r="B459"/>
      <c r="C459"/>
      <c r="D459"/>
      <c r="E459"/>
      <c r="F459"/>
      <c r="G459"/>
    </row>
    <row r="460" spans="1:7" x14ac:dyDescent="0.25">
      <c r="A460"/>
      <c r="B460"/>
      <c r="C460"/>
      <c r="D460"/>
      <c r="E460"/>
      <c r="F460"/>
      <c r="G460"/>
    </row>
    <row r="461" spans="1:7" x14ac:dyDescent="0.25">
      <c r="A461"/>
      <c r="B461"/>
      <c r="C461"/>
      <c r="D461"/>
      <c r="E461"/>
      <c r="F461"/>
      <c r="G461"/>
    </row>
    <row r="462" spans="1:7" x14ac:dyDescent="0.25">
      <c r="A462"/>
      <c r="B462"/>
      <c r="C462"/>
      <c r="D462"/>
      <c r="E462"/>
      <c r="F462"/>
      <c r="G462"/>
    </row>
    <row r="463" spans="1:7" x14ac:dyDescent="0.25">
      <c r="A463"/>
      <c r="B463"/>
      <c r="C463"/>
      <c r="D463"/>
      <c r="E463"/>
      <c r="F463"/>
      <c r="G463"/>
    </row>
    <row r="464" spans="1:7" x14ac:dyDescent="0.25">
      <c r="A464"/>
      <c r="B464"/>
      <c r="C464"/>
      <c r="D464"/>
      <c r="E464"/>
      <c r="F464"/>
      <c r="G464"/>
    </row>
    <row r="465" spans="1:7" x14ac:dyDescent="0.25">
      <c r="A465"/>
      <c r="B465"/>
      <c r="C465"/>
      <c r="D465"/>
      <c r="E465"/>
      <c r="F465"/>
      <c r="G465"/>
    </row>
    <row r="466" spans="1:7" x14ac:dyDescent="0.25">
      <c r="A466"/>
      <c r="B466"/>
      <c r="C466"/>
      <c r="D466"/>
      <c r="E466"/>
      <c r="F466"/>
      <c r="G466"/>
    </row>
    <row r="467" spans="1:7" x14ac:dyDescent="0.25">
      <c r="A467"/>
      <c r="B467"/>
      <c r="C467"/>
      <c r="D467"/>
      <c r="E467"/>
      <c r="F467"/>
      <c r="G467"/>
    </row>
    <row r="468" spans="1:7" x14ac:dyDescent="0.25">
      <c r="A468"/>
      <c r="B468"/>
      <c r="C468"/>
      <c r="D468"/>
      <c r="E468"/>
      <c r="F468"/>
      <c r="G468"/>
    </row>
    <row r="469" spans="1:7" x14ac:dyDescent="0.25">
      <c r="A469"/>
      <c r="B469"/>
      <c r="C469"/>
      <c r="D469"/>
      <c r="E469"/>
      <c r="F469"/>
      <c r="G469"/>
    </row>
    <row r="470" spans="1:7" x14ac:dyDescent="0.25">
      <c r="A470"/>
      <c r="B470"/>
      <c r="C470"/>
      <c r="D470"/>
      <c r="E470"/>
      <c r="F470"/>
      <c r="G470"/>
    </row>
    <row r="471" spans="1:7" x14ac:dyDescent="0.25">
      <c r="A471"/>
      <c r="B471"/>
      <c r="C471"/>
      <c r="D471"/>
      <c r="E471"/>
      <c r="F471"/>
      <c r="G471"/>
    </row>
    <row r="472" spans="1:7" x14ac:dyDescent="0.25">
      <c r="A472"/>
      <c r="B472"/>
      <c r="C472"/>
      <c r="D472"/>
      <c r="E472"/>
      <c r="F472"/>
      <c r="G472"/>
    </row>
    <row r="473" spans="1:7" x14ac:dyDescent="0.25">
      <c r="A473"/>
      <c r="B473"/>
      <c r="C473"/>
      <c r="D473"/>
      <c r="E473"/>
      <c r="F473"/>
      <c r="G473"/>
    </row>
    <row r="474" spans="1:7" x14ac:dyDescent="0.25">
      <c r="A474"/>
      <c r="B474"/>
      <c r="C474"/>
      <c r="D474"/>
      <c r="E474"/>
      <c r="F474"/>
      <c r="G474"/>
    </row>
    <row r="475" spans="1:7" x14ac:dyDescent="0.25">
      <c r="A475"/>
      <c r="B475"/>
      <c r="C475"/>
      <c r="D475"/>
      <c r="E475"/>
      <c r="F475"/>
      <c r="G475"/>
    </row>
    <row r="476" spans="1:7" x14ac:dyDescent="0.25">
      <c r="A476"/>
      <c r="B476"/>
      <c r="C476"/>
      <c r="D476"/>
      <c r="E476"/>
      <c r="F476"/>
      <c r="G476"/>
    </row>
    <row r="477" spans="1:7" x14ac:dyDescent="0.25">
      <c r="A477"/>
      <c r="B477"/>
      <c r="C477"/>
      <c r="D477"/>
      <c r="E477"/>
      <c r="F477"/>
      <c r="G477"/>
    </row>
    <row r="478" spans="1:7" x14ac:dyDescent="0.25">
      <c r="A478"/>
      <c r="B478"/>
      <c r="C478"/>
      <c r="D478"/>
      <c r="E478"/>
      <c r="F478"/>
      <c r="G478"/>
    </row>
    <row r="479" spans="1:7" x14ac:dyDescent="0.25">
      <c r="A479"/>
      <c r="B479"/>
      <c r="C479"/>
      <c r="D479"/>
      <c r="E479"/>
      <c r="F479"/>
      <c r="G479"/>
    </row>
    <row r="480" spans="1:7" x14ac:dyDescent="0.25">
      <c r="A480"/>
      <c r="B480"/>
      <c r="C480"/>
      <c r="D480"/>
      <c r="E480"/>
      <c r="F480"/>
      <c r="G480"/>
    </row>
    <row r="481" spans="1:7" x14ac:dyDescent="0.25">
      <c r="A481"/>
      <c r="B481"/>
      <c r="C481"/>
      <c r="D481"/>
      <c r="E481"/>
      <c r="F481"/>
      <c r="G481"/>
    </row>
    <row r="482" spans="1:7" x14ac:dyDescent="0.25">
      <c r="A482"/>
      <c r="B482"/>
      <c r="C482"/>
      <c r="D482"/>
      <c r="E482"/>
      <c r="F482"/>
      <c r="G482"/>
    </row>
    <row r="483" spans="1:7" x14ac:dyDescent="0.25">
      <c r="A483"/>
      <c r="B483"/>
      <c r="C483"/>
      <c r="D483"/>
      <c r="E483"/>
      <c r="F483"/>
      <c r="G483"/>
    </row>
    <row r="484" spans="1:7" x14ac:dyDescent="0.25">
      <c r="A484"/>
      <c r="B484"/>
      <c r="C484"/>
      <c r="D484"/>
      <c r="E484"/>
      <c r="F484"/>
      <c r="G484"/>
    </row>
    <row r="485" spans="1:7" x14ac:dyDescent="0.25">
      <c r="A485"/>
      <c r="B485"/>
      <c r="C485"/>
      <c r="D485"/>
      <c r="E485"/>
      <c r="F485"/>
      <c r="G485"/>
    </row>
    <row r="486" spans="1:7" x14ac:dyDescent="0.25">
      <c r="A486"/>
      <c r="B486"/>
      <c r="C486"/>
      <c r="D486"/>
      <c r="E486"/>
      <c r="F486"/>
      <c r="G486"/>
    </row>
    <row r="487" spans="1:7" x14ac:dyDescent="0.25">
      <c r="A487"/>
      <c r="B487"/>
      <c r="C487"/>
      <c r="D487"/>
      <c r="E487"/>
      <c r="F487"/>
      <c r="G487"/>
    </row>
    <row r="488" spans="1:7" x14ac:dyDescent="0.25">
      <c r="A488"/>
      <c r="B488"/>
      <c r="C488"/>
      <c r="D488"/>
      <c r="E488"/>
      <c r="F488"/>
      <c r="G488"/>
    </row>
    <row r="489" spans="1:7" x14ac:dyDescent="0.25">
      <c r="A489"/>
      <c r="B489"/>
      <c r="C489"/>
      <c r="D489"/>
      <c r="E489"/>
      <c r="F489"/>
      <c r="G489"/>
    </row>
    <row r="490" spans="1:7" x14ac:dyDescent="0.25">
      <c r="A490"/>
      <c r="B490"/>
      <c r="C490"/>
      <c r="D490"/>
      <c r="E490"/>
      <c r="F490"/>
      <c r="G490"/>
    </row>
    <row r="491" spans="1:7" x14ac:dyDescent="0.25">
      <c r="A491"/>
      <c r="B491"/>
      <c r="C491"/>
      <c r="D491"/>
      <c r="E491"/>
      <c r="F491"/>
      <c r="G491"/>
    </row>
    <row r="492" spans="1:7" x14ac:dyDescent="0.25">
      <c r="A492"/>
      <c r="B492"/>
      <c r="C492"/>
      <c r="D492"/>
      <c r="E492"/>
      <c r="F492"/>
      <c r="G492"/>
    </row>
    <row r="493" spans="1:7" x14ac:dyDescent="0.25">
      <c r="A493"/>
      <c r="B493"/>
      <c r="C493"/>
      <c r="D493"/>
      <c r="E493"/>
      <c r="F493"/>
      <c r="G493"/>
    </row>
    <row r="494" spans="1:7" x14ac:dyDescent="0.25">
      <c r="A494"/>
      <c r="B494"/>
      <c r="C494"/>
      <c r="D494"/>
      <c r="E494"/>
      <c r="F494"/>
      <c r="G494"/>
    </row>
    <row r="495" spans="1:7" x14ac:dyDescent="0.25">
      <c r="A495"/>
      <c r="B495"/>
      <c r="C495"/>
      <c r="D495"/>
      <c r="E495"/>
      <c r="F495"/>
      <c r="G495"/>
    </row>
    <row r="496" spans="1:7" x14ac:dyDescent="0.25">
      <c r="A496"/>
      <c r="B496"/>
      <c r="C496"/>
      <c r="D496"/>
      <c r="E496"/>
      <c r="F496"/>
      <c r="G496"/>
    </row>
    <row r="497" spans="1:7" x14ac:dyDescent="0.25">
      <c r="A497"/>
      <c r="B497"/>
      <c r="C497"/>
      <c r="D497"/>
      <c r="E497"/>
      <c r="F497"/>
      <c r="G497"/>
    </row>
    <row r="498" spans="1:7" x14ac:dyDescent="0.25">
      <c r="A498"/>
      <c r="B498"/>
      <c r="C498"/>
      <c r="D498"/>
      <c r="E498"/>
      <c r="F498"/>
      <c r="G498"/>
    </row>
    <row r="499" spans="1:7" x14ac:dyDescent="0.25">
      <c r="A499"/>
      <c r="B499"/>
      <c r="C499"/>
      <c r="D499"/>
      <c r="E499"/>
      <c r="F499"/>
      <c r="G499"/>
    </row>
    <row r="500" spans="1:7" x14ac:dyDescent="0.25">
      <c r="A500"/>
      <c r="B500"/>
      <c r="C500"/>
      <c r="D500"/>
      <c r="E500"/>
      <c r="F500"/>
      <c r="G500"/>
    </row>
    <row r="501" spans="1:7" x14ac:dyDescent="0.25">
      <c r="A501"/>
      <c r="B501"/>
      <c r="C501"/>
      <c r="D501"/>
      <c r="E501"/>
      <c r="F501"/>
      <c r="G501"/>
    </row>
    <row r="502" spans="1:7" x14ac:dyDescent="0.25">
      <c r="A502"/>
      <c r="B502"/>
      <c r="C502"/>
      <c r="D502"/>
      <c r="E502"/>
      <c r="F502"/>
      <c r="G502"/>
    </row>
    <row r="503" spans="1:7" x14ac:dyDescent="0.25">
      <c r="A503"/>
      <c r="B503"/>
      <c r="C503"/>
      <c r="D503"/>
      <c r="E503"/>
      <c r="F503"/>
      <c r="G503"/>
    </row>
    <row r="504" spans="1:7" x14ac:dyDescent="0.25">
      <c r="A504"/>
      <c r="B504"/>
      <c r="C504"/>
      <c r="D504"/>
      <c r="E504"/>
      <c r="F504"/>
      <c r="G504"/>
    </row>
    <row r="505" spans="1:7" x14ac:dyDescent="0.25">
      <c r="A505"/>
      <c r="B505"/>
      <c r="C505"/>
      <c r="D505"/>
      <c r="E505"/>
      <c r="F505"/>
      <c r="G505"/>
    </row>
    <row r="506" spans="1:7" x14ac:dyDescent="0.25">
      <c r="A506"/>
      <c r="B506"/>
      <c r="C506"/>
      <c r="D506"/>
      <c r="E506"/>
      <c r="F506"/>
      <c r="G506"/>
    </row>
    <row r="507" spans="1:7" x14ac:dyDescent="0.25">
      <c r="A507"/>
      <c r="B507"/>
      <c r="C507"/>
      <c r="D507"/>
      <c r="E507"/>
      <c r="F507"/>
      <c r="G507"/>
    </row>
    <row r="508" spans="1:7" x14ac:dyDescent="0.25">
      <c r="A508"/>
      <c r="B508"/>
      <c r="C508"/>
      <c r="D508"/>
      <c r="E508"/>
      <c r="F508"/>
      <c r="G508"/>
    </row>
    <row r="509" spans="1:7" x14ac:dyDescent="0.25">
      <c r="A509"/>
      <c r="B509"/>
      <c r="C509"/>
      <c r="D509"/>
      <c r="E509"/>
      <c r="F509"/>
      <c r="G509"/>
    </row>
    <row r="510" spans="1:7" x14ac:dyDescent="0.25">
      <c r="A510"/>
      <c r="B510"/>
      <c r="C510"/>
      <c r="D510"/>
      <c r="E510"/>
      <c r="F510"/>
      <c r="G510"/>
    </row>
    <row r="511" spans="1:7" x14ac:dyDescent="0.25">
      <c r="A511"/>
      <c r="B511"/>
      <c r="C511"/>
      <c r="D511"/>
      <c r="E511"/>
      <c r="F511"/>
      <c r="G511"/>
    </row>
    <row r="512" spans="1:7" x14ac:dyDescent="0.25">
      <c r="A512"/>
      <c r="B512"/>
      <c r="C512"/>
      <c r="D512"/>
      <c r="E512"/>
      <c r="F512"/>
      <c r="G512"/>
    </row>
    <row r="513" spans="1:7" x14ac:dyDescent="0.25">
      <c r="A513"/>
      <c r="B513"/>
      <c r="C513"/>
      <c r="D513"/>
      <c r="E513"/>
      <c r="F513"/>
      <c r="G513"/>
    </row>
    <row r="514" spans="1:7" x14ac:dyDescent="0.25">
      <c r="A514"/>
      <c r="B514"/>
      <c r="C514"/>
      <c r="D514"/>
      <c r="E514"/>
      <c r="F514"/>
      <c r="G514"/>
    </row>
    <row r="515" spans="1:7" x14ac:dyDescent="0.25">
      <c r="A515"/>
      <c r="B515"/>
      <c r="C515"/>
      <c r="D515"/>
      <c r="E515"/>
      <c r="F515"/>
      <c r="G515"/>
    </row>
    <row r="516" spans="1:7" x14ac:dyDescent="0.25">
      <c r="A516"/>
      <c r="B516"/>
      <c r="C516"/>
      <c r="D516"/>
      <c r="E516"/>
      <c r="F516"/>
      <c r="G516"/>
    </row>
    <row r="517" spans="1:7" x14ac:dyDescent="0.25">
      <c r="A517"/>
      <c r="B517"/>
      <c r="C517"/>
      <c r="D517"/>
      <c r="E517"/>
      <c r="F517"/>
      <c r="G517"/>
    </row>
    <row r="518" spans="1:7" x14ac:dyDescent="0.25">
      <c r="A518"/>
      <c r="B518"/>
      <c r="C518"/>
      <c r="D518"/>
      <c r="E518"/>
      <c r="F518"/>
      <c r="G518"/>
    </row>
    <row r="519" spans="1:7" x14ac:dyDescent="0.25">
      <c r="A519"/>
      <c r="B519"/>
      <c r="C519"/>
      <c r="D519"/>
      <c r="E519"/>
      <c r="F519"/>
      <c r="G519"/>
    </row>
    <row r="520" spans="1:7" x14ac:dyDescent="0.25">
      <c r="A520"/>
      <c r="B520"/>
      <c r="C520"/>
      <c r="D520"/>
      <c r="E520"/>
      <c r="F520"/>
      <c r="G520"/>
    </row>
    <row r="521" spans="1:7" x14ac:dyDescent="0.25">
      <c r="A521"/>
      <c r="B521"/>
      <c r="C521"/>
      <c r="D521"/>
      <c r="E521"/>
      <c r="F521"/>
      <c r="G521"/>
    </row>
    <row r="522" spans="1:7" x14ac:dyDescent="0.25">
      <c r="A522"/>
      <c r="B522"/>
      <c r="C522"/>
      <c r="D522"/>
      <c r="E522"/>
      <c r="F522"/>
      <c r="G522"/>
    </row>
    <row r="523" spans="1:7" x14ac:dyDescent="0.25">
      <c r="A523"/>
      <c r="B523"/>
      <c r="C523"/>
      <c r="D523"/>
      <c r="E523"/>
      <c r="F523"/>
      <c r="G523"/>
    </row>
    <row r="524" spans="1:7" x14ac:dyDescent="0.25">
      <c r="A524"/>
      <c r="B524"/>
      <c r="C524"/>
      <c r="D524"/>
      <c r="E524"/>
      <c r="F524"/>
      <c r="G524"/>
    </row>
    <row r="525" spans="1:7" x14ac:dyDescent="0.25">
      <c r="A525"/>
      <c r="B525"/>
      <c r="C525"/>
      <c r="D525"/>
      <c r="E525"/>
      <c r="F525"/>
      <c r="G525"/>
    </row>
    <row r="526" spans="1:7" x14ac:dyDescent="0.25">
      <c r="A526"/>
      <c r="B526"/>
      <c r="C526"/>
      <c r="D526"/>
      <c r="E526"/>
      <c r="F526"/>
      <c r="G526"/>
    </row>
    <row r="527" spans="1:7" x14ac:dyDescent="0.25">
      <c r="A527"/>
      <c r="B527"/>
      <c r="C527"/>
      <c r="D527"/>
      <c r="E527"/>
      <c r="F527"/>
      <c r="G527"/>
    </row>
    <row r="528" spans="1:7" x14ac:dyDescent="0.25">
      <c r="A528"/>
      <c r="B528"/>
      <c r="C528"/>
      <c r="D528"/>
      <c r="E528"/>
      <c r="F528"/>
      <c r="G528"/>
    </row>
    <row r="529" spans="1:7" x14ac:dyDescent="0.25">
      <c r="A529"/>
      <c r="B529"/>
      <c r="C529"/>
      <c r="D529"/>
      <c r="E529"/>
      <c r="F529"/>
      <c r="G529"/>
    </row>
    <row r="530" spans="1:7" x14ac:dyDescent="0.25">
      <c r="A530"/>
      <c r="B530"/>
      <c r="C530"/>
      <c r="D530"/>
      <c r="E530"/>
      <c r="F530"/>
      <c r="G530"/>
    </row>
    <row r="531" spans="1:7" x14ac:dyDescent="0.25">
      <c r="A531"/>
      <c r="B531"/>
      <c r="C531"/>
      <c r="D531"/>
      <c r="E531"/>
      <c r="F531"/>
      <c r="G531"/>
    </row>
    <row r="532" spans="1:7" x14ac:dyDescent="0.25">
      <c r="A532"/>
      <c r="B532"/>
      <c r="C532"/>
      <c r="D532"/>
      <c r="E532"/>
      <c r="F532"/>
      <c r="G532"/>
    </row>
    <row r="533" spans="1:7" x14ac:dyDescent="0.25">
      <c r="A533"/>
      <c r="B533"/>
      <c r="C533"/>
      <c r="D533"/>
      <c r="E533"/>
      <c r="F533"/>
      <c r="G533"/>
    </row>
    <row r="534" spans="1:7" x14ac:dyDescent="0.25">
      <c r="A534"/>
      <c r="B534"/>
      <c r="C534"/>
      <c r="D534"/>
      <c r="E534"/>
      <c r="F534"/>
      <c r="G534"/>
    </row>
    <row r="535" spans="1:7" x14ac:dyDescent="0.25">
      <c r="A535"/>
      <c r="B535"/>
      <c r="C535"/>
      <c r="D535"/>
      <c r="E535"/>
      <c r="F535"/>
      <c r="G535"/>
    </row>
    <row r="536" spans="1:7" x14ac:dyDescent="0.25">
      <c r="A536"/>
      <c r="B536"/>
      <c r="C536"/>
      <c r="D536"/>
      <c r="E536"/>
      <c r="F536"/>
      <c r="G536"/>
    </row>
    <row r="537" spans="1:7" x14ac:dyDescent="0.25">
      <c r="A537"/>
      <c r="B537"/>
      <c r="C537"/>
      <c r="D537"/>
      <c r="E537"/>
      <c r="F537"/>
      <c r="G537"/>
    </row>
    <row r="538" spans="1:7" x14ac:dyDescent="0.25">
      <c r="A538"/>
      <c r="B538"/>
      <c r="C538"/>
      <c r="D538"/>
      <c r="E538"/>
      <c r="F538"/>
      <c r="G538"/>
    </row>
    <row r="539" spans="1:7" x14ac:dyDescent="0.25">
      <c r="A539"/>
      <c r="B539"/>
      <c r="C539"/>
      <c r="D539"/>
      <c r="E539"/>
      <c r="F539"/>
      <c r="G539"/>
    </row>
    <row r="540" spans="1:7" x14ac:dyDescent="0.25">
      <c r="A540"/>
      <c r="B540"/>
      <c r="C540"/>
      <c r="D540"/>
      <c r="E540"/>
      <c r="F540"/>
      <c r="G540"/>
    </row>
    <row r="541" spans="1:7" x14ac:dyDescent="0.25">
      <c r="A541"/>
      <c r="B541"/>
      <c r="C541"/>
      <c r="D541"/>
      <c r="E541"/>
      <c r="F541"/>
      <c r="G541"/>
    </row>
    <row r="542" spans="1:7" x14ac:dyDescent="0.25">
      <c r="A542"/>
      <c r="B542"/>
      <c r="C542"/>
      <c r="D542"/>
      <c r="E542"/>
      <c r="F542"/>
      <c r="G542"/>
    </row>
    <row r="543" spans="1:7" x14ac:dyDescent="0.25">
      <c r="A543"/>
      <c r="B543"/>
      <c r="C543"/>
      <c r="D543"/>
      <c r="E543"/>
      <c r="F543"/>
      <c r="G543"/>
    </row>
    <row r="544" spans="1:7" x14ac:dyDescent="0.25">
      <c r="A544"/>
      <c r="B544"/>
      <c r="C544"/>
      <c r="D544"/>
      <c r="E544"/>
      <c r="F544"/>
      <c r="G544"/>
    </row>
    <row r="545" spans="1:7" x14ac:dyDescent="0.25">
      <c r="A545"/>
      <c r="B545"/>
      <c r="C545"/>
      <c r="D545"/>
      <c r="E545"/>
      <c r="F545"/>
      <c r="G545"/>
    </row>
    <row r="546" spans="1:7" x14ac:dyDescent="0.25">
      <c r="A546"/>
      <c r="B546"/>
      <c r="C546"/>
      <c r="D546"/>
      <c r="E546"/>
      <c r="F546"/>
      <c r="G546"/>
    </row>
    <row r="547" spans="1:7" x14ac:dyDescent="0.25">
      <c r="A547"/>
      <c r="B547"/>
      <c r="C547"/>
      <c r="D547"/>
      <c r="E547"/>
      <c r="F547"/>
      <c r="G547"/>
    </row>
    <row r="548" spans="1:7" x14ac:dyDescent="0.25">
      <c r="A548"/>
      <c r="B548"/>
      <c r="C548"/>
      <c r="D548"/>
      <c r="E548"/>
      <c r="F548"/>
      <c r="G548"/>
    </row>
    <row r="549" spans="1:7" x14ac:dyDescent="0.25">
      <c r="A549"/>
      <c r="B549"/>
      <c r="C549"/>
      <c r="D549"/>
      <c r="E549"/>
      <c r="F549"/>
      <c r="G549"/>
    </row>
    <row r="550" spans="1:7" x14ac:dyDescent="0.25">
      <c r="A550"/>
      <c r="B550"/>
      <c r="C550"/>
      <c r="D550"/>
      <c r="E550"/>
      <c r="F550"/>
      <c r="G550"/>
    </row>
    <row r="551" spans="1:7" x14ac:dyDescent="0.25">
      <c r="A551"/>
      <c r="B551"/>
      <c r="C551"/>
      <c r="D551"/>
      <c r="E551"/>
      <c r="F551"/>
      <c r="G551"/>
    </row>
    <row r="552" spans="1:7" x14ac:dyDescent="0.25">
      <c r="A552"/>
      <c r="B552"/>
      <c r="C552"/>
      <c r="D552"/>
      <c r="E552"/>
      <c r="F552"/>
      <c r="G552"/>
    </row>
    <row r="553" spans="1:7" x14ac:dyDescent="0.25">
      <c r="A553"/>
      <c r="B553"/>
      <c r="C553"/>
      <c r="D553"/>
      <c r="E553"/>
      <c r="F553"/>
      <c r="G553"/>
    </row>
    <row r="554" spans="1:7" x14ac:dyDescent="0.25">
      <c r="A554"/>
      <c r="B554"/>
      <c r="C554"/>
      <c r="D554"/>
      <c r="E554"/>
      <c r="F554"/>
      <c r="G554"/>
    </row>
    <row r="555" spans="1:7" x14ac:dyDescent="0.25">
      <c r="A555"/>
      <c r="B555"/>
      <c r="C555"/>
      <c r="D555"/>
      <c r="E555"/>
      <c r="F555"/>
      <c r="G555"/>
    </row>
    <row r="556" spans="1:7" x14ac:dyDescent="0.25">
      <c r="A556"/>
      <c r="B556"/>
      <c r="C556"/>
      <c r="D556"/>
      <c r="E556"/>
      <c r="F556"/>
      <c r="G556"/>
    </row>
    <row r="557" spans="1:7" x14ac:dyDescent="0.25">
      <c r="A557"/>
      <c r="B557"/>
      <c r="C557"/>
      <c r="D557"/>
      <c r="E557"/>
      <c r="F557"/>
      <c r="G557"/>
    </row>
    <row r="558" spans="1:7" x14ac:dyDescent="0.25">
      <c r="A558"/>
      <c r="B558"/>
      <c r="C558"/>
      <c r="D558"/>
      <c r="E558"/>
      <c r="F558"/>
      <c r="G558"/>
    </row>
    <row r="559" spans="1:7" x14ac:dyDescent="0.25">
      <c r="A559"/>
      <c r="B559"/>
      <c r="C559"/>
      <c r="D559"/>
      <c r="E559"/>
      <c r="F559"/>
      <c r="G559"/>
    </row>
    <row r="560" spans="1:7" x14ac:dyDescent="0.25">
      <c r="A560"/>
      <c r="B560"/>
      <c r="C560"/>
      <c r="D560"/>
      <c r="E560"/>
      <c r="F560"/>
      <c r="G560"/>
    </row>
    <row r="561" spans="1:7" x14ac:dyDescent="0.25">
      <c r="A561"/>
      <c r="B561"/>
      <c r="C561"/>
      <c r="D561"/>
      <c r="E561"/>
      <c r="F561"/>
      <c r="G561"/>
    </row>
    <row r="562" spans="1:7" x14ac:dyDescent="0.25">
      <c r="A562"/>
      <c r="B562"/>
      <c r="C562"/>
      <c r="D562"/>
      <c r="E562"/>
      <c r="F562"/>
      <c r="G562"/>
    </row>
    <row r="563" spans="1:7" x14ac:dyDescent="0.25">
      <c r="A563"/>
      <c r="B563"/>
      <c r="C563"/>
      <c r="D563"/>
      <c r="E563"/>
      <c r="F563"/>
      <c r="G563"/>
    </row>
    <row r="564" spans="1:7" x14ac:dyDescent="0.25">
      <c r="A564"/>
      <c r="B564"/>
      <c r="C564"/>
      <c r="D564"/>
      <c r="E564"/>
      <c r="F564"/>
      <c r="G564"/>
    </row>
    <row r="565" spans="1:7" x14ac:dyDescent="0.25">
      <c r="A565"/>
      <c r="B565"/>
      <c r="C565"/>
      <c r="D565"/>
      <c r="E565"/>
      <c r="F565"/>
      <c r="G565"/>
    </row>
    <row r="566" spans="1:7" x14ac:dyDescent="0.25">
      <c r="A566"/>
      <c r="B566"/>
      <c r="C566"/>
      <c r="D566"/>
      <c r="E566"/>
      <c r="F566"/>
      <c r="G566"/>
    </row>
    <row r="567" spans="1:7" x14ac:dyDescent="0.25">
      <c r="A567"/>
      <c r="B567"/>
      <c r="C567"/>
      <c r="D567"/>
      <c r="E567"/>
      <c r="F567"/>
      <c r="G567"/>
    </row>
    <row r="568" spans="1:7" x14ac:dyDescent="0.25">
      <c r="A568"/>
      <c r="B568"/>
      <c r="C568"/>
      <c r="D568"/>
      <c r="E568"/>
      <c r="F568"/>
      <c r="G568"/>
    </row>
    <row r="569" spans="1:7" x14ac:dyDescent="0.25">
      <c r="A569"/>
      <c r="B569"/>
      <c r="C569"/>
      <c r="D569"/>
      <c r="E569"/>
      <c r="F569"/>
      <c r="G569"/>
    </row>
    <row r="570" spans="1:7" x14ac:dyDescent="0.25">
      <c r="A570"/>
      <c r="B570"/>
      <c r="C570"/>
      <c r="D570"/>
      <c r="E570"/>
      <c r="F570"/>
      <c r="G570"/>
    </row>
    <row r="571" spans="1:7" x14ac:dyDescent="0.25">
      <c r="A571"/>
      <c r="B571"/>
      <c r="C571"/>
      <c r="D571"/>
      <c r="E571"/>
      <c r="F571"/>
      <c r="G571"/>
    </row>
    <row r="572" spans="1:7" x14ac:dyDescent="0.25">
      <c r="A572"/>
      <c r="B572"/>
      <c r="C572"/>
      <c r="D572"/>
      <c r="E572"/>
      <c r="F572"/>
      <c r="G572"/>
    </row>
    <row r="573" spans="1:7" x14ac:dyDescent="0.25">
      <c r="A573"/>
      <c r="B573"/>
      <c r="C573"/>
      <c r="D573"/>
      <c r="E573"/>
      <c r="F573"/>
      <c r="G573"/>
    </row>
    <row r="574" spans="1:7" x14ac:dyDescent="0.25">
      <c r="A574"/>
      <c r="B574"/>
      <c r="C574"/>
      <c r="D574"/>
      <c r="E574"/>
      <c r="F574"/>
      <c r="G574"/>
    </row>
    <row r="575" spans="1:7" x14ac:dyDescent="0.25">
      <c r="A575"/>
      <c r="B575"/>
      <c r="C575"/>
      <c r="D575"/>
      <c r="E575"/>
      <c r="F575"/>
      <c r="G575"/>
    </row>
    <row r="576" spans="1:7" x14ac:dyDescent="0.25">
      <c r="A576"/>
      <c r="B576"/>
      <c r="C576"/>
      <c r="D576"/>
      <c r="E576"/>
      <c r="F576"/>
      <c r="G576"/>
    </row>
    <row r="577" spans="1:7" x14ac:dyDescent="0.25">
      <c r="A577"/>
      <c r="B577"/>
      <c r="C577"/>
      <c r="D577"/>
      <c r="E577"/>
      <c r="F577"/>
      <c r="G577"/>
    </row>
    <row r="578" spans="1:7" x14ac:dyDescent="0.25">
      <c r="A578"/>
      <c r="B578"/>
      <c r="C578"/>
      <c r="D578"/>
      <c r="E578"/>
      <c r="F578"/>
      <c r="G578"/>
    </row>
    <row r="579" spans="1:7" x14ac:dyDescent="0.25">
      <c r="A579"/>
      <c r="B579"/>
      <c r="C579"/>
      <c r="D579"/>
      <c r="E579"/>
      <c r="F579"/>
      <c r="G579"/>
    </row>
    <row r="580" spans="1:7" x14ac:dyDescent="0.25">
      <c r="A580"/>
      <c r="B580"/>
      <c r="C580"/>
      <c r="D580"/>
      <c r="E580"/>
      <c r="F580"/>
      <c r="G580"/>
    </row>
    <row r="581" spans="1:7" x14ac:dyDescent="0.25">
      <c r="A581"/>
      <c r="B581"/>
      <c r="C581"/>
      <c r="D581"/>
      <c r="E581"/>
      <c r="F581"/>
      <c r="G581"/>
    </row>
    <row r="582" spans="1:7" x14ac:dyDescent="0.25">
      <c r="A582"/>
      <c r="B582"/>
      <c r="C582"/>
      <c r="D582"/>
      <c r="E582"/>
      <c r="F582"/>
      <c r="G582"/>
    </row>
    <row r="583" spans="1:7" x14ac:dyDescent="0.25">
      <c r="A583"/>
      <c r="B583"/>
      <c r="C583"/>
      <c r="D583"/>
      <c r="E583"/>
      <c r="F583"/>
      <c r="G583"/>
    </row>
    <row r="584" spans="1:7" x14ac:dyDescent="0.25">
      <c r="A584"/>
      <c r="B584"/>
      <c r="C584"/>
      <c r="D584"/>
      <c r="E584"/>
      <c r="F584"/>
      <c r="G584"/>
    </row>
    <row r="585" spans="1:7" x14ac:dyDescent="0.25">
      <c r="A585"/>
      <c r="B585"/>
      <c r="C585"/>
      <c r="D585"/>
      <c r="E585"/>
      <c r="F585"/>
      <c r="G585"/>
    </row>
    <row r="586" spans="1:7" x14ac:dyDescent="0.25">
      <c r="A586"/>
      <c r="B586"/>
      <c r="C586"/>
      <c r="D586"/>
      <c r="E586"/>
      <c r="F586"/>
      <c r="G586"/>
    </row>
    <row r="587" spans="1:7" x14ac:dyDescent="0.25">
      <c r="A587"/>
      <c r="B587"/>
      <c r="C587"/>
      <c r="D587"/>
      <c r="E587"/>
      <c r="F587"/>
      <c r="G587"/>
    </row>
    <row r="588" spans="1:7" x14ac:dyDescent="0.25">
      <c r="A588"/>
      <c r="B588"/>
      <c r="C588"/>
      <c r="D588"/>
      <c r="E588"/>
      <c r="F588"/>
      <c r="G588"/>
    </row>
    <row r="589" spans="1:7" x14ac:dyDescent="0.25">
      <c r="A589"/>
      <c r="B589"/>
      <c r="C589"/>
      <c r="D589"/>
      <c r="E589"/>
      <c r="F589"/>
      <c r="G589"/>
    </row>
    <row r="590" spans="1:7" x14ac:dyDescent="0.25">
      <c r="A590"/>
      <c r="B590"/>
      <c r="C590"/>
      <c r="D590"/>
      <c r="E590"/>
      <c r="F590"/>
      <c r="G590"/>
    </row>
    <row r="591" spans="1:7" x14ac:dyDescent="0.25">
      <c r="A591"/>
      <c r="B591"/>
      <c r="C591"/>
      <c r="D591"/>
      <c r="E591"/>
      <c r="F591"/>
      <c r="G591"/>
    </row>
    <row r="592" spans="1:7" x14ac:dyDescent="0.25">
      <c r="A592"/>
      <c r="B592"/>
      <c r="C592"/>
      <c r="D592"/>
      <c r="E592"/>
      <c r="F592"/>
      <c r="G592"/>
    </row>
    <row r="593" spans="1:7" x14ac:dyDescent="0.25">
      <c r="A593"/>
      <c r="B593"/>
      <c r="C593"/>
      <c r="D593"/>
      <c r="E593"/>
      <c r="F593"/>
      <c r="G593"/>
    </row>
    <row r="594" spans="1:7" x14ac:dyDescent="0.25">
      <c r="A594"/>
      <c r="B594"/>
      <c r="C594"/>
      <c r="D594"/>
      <c r="E594"/>
      <c r="F594"/>
      <c r="G594"/>
    </row>
    <row r="595" spans="1:7" x14ac:dyDescent="0.25">
      <c r="A595"/>
      <c r="B595"/>
      <c r="C595"/>
      <c r="D595"/>
      <c r="E595"/>
      <c r="F595"/>
      <c r="G595"/>
    </row>
    <row r="596" spans="1:7" x14ac:dyDescent="0.25">
      <c r="A596"/>
      <c r="B596"/>
      <c r="C596"/>
      <c r="D596"/>
      <c r="E596"/>
      <c r="F596"/>
      <c r="G596"/>
    </row>
    <row r="597" spans="1:7" x14ac:dyDescent="0.25">
      <c r="A597"/>
      <c r="B597"/>
      <c r="C597"/>
      <c r="D597"/>
      <c r="E597"/>
      <c r="F597"/>
      <c r="G597"/>
    </row>
    <row r="598" spans="1:7" x14ac:dyDescent="0.25">
      <c r="A598"/>
      <c r="B598"/>
      <c r="C598"/>
      <c r="D598"/>
      <c r="E598"/>
      <c r="F598"/>
      <c r="G598"/>
    </row>
    <row r="599" spans="1:7" x14ac:dyDescent="0.25">
      <c r="A599"/>
      <c r="B599"/>
      <c r="C599"/>
      <c r="D599"/>
      <c r="E599"/>
      <c r="F599"/>
      <c r="G599"/>
    </row>
    <row r="600" spans="1:7" x14ac:dyDescent="0.25">
      <c r="A600"/>
      <c r="B600"/>
      <c r="C600"/>
      <c r="D600"/>
      <c r="E600"/>
      <c r="F600"/>
      <c r="G600"/>
    </row>
    <row r="601" spans="1:7" x14ac:dyDescent="0.25">
      <c r="A601"/>
      <c r="B601"/>
      <c r="C601"/>
      <c r="D601"/>
      <c r="E601"/>
      <c r="F601"/>
      <c r="G601"/>
    </row>
    <row r="602" spans="1:7" x14ac:dyDescent="0.25">
      <c r="A602"/>
      <c r="B602"/>
      <c r="C602"/>
      <c r="D602"/>
      <c r="E602"/>
      <c r="F602"/>
      <c r="G602"/>
    </row>
    <row r="603" spans="1:7" x14ac:dyDescent="0.25">
      <c r="A603"/>
      <c r="B603"/>
      <c r="C603"/>
      <c r="D603"/>
      <c r="E603"/>
      <c r="F603"/>
      <c r="G603"/>
    </row>
    <row r="604" spans="1:7" x14ac:dyDescent="0.25">
      <c r="A604"/>
      <c r="B604"/>
      <c r="C604"/>
      <c r="D604"/>
      <c r="E604"/>
      <c r="F604"/>
      <c r="G604"/>
    </row>
    <row r="605" spans="1:7" x14ac:dyDescent="0.25">
      <c r="A605"/>
      <c r="B605"/>
      <c r="C605"/>
      <c r="D605"/>
      <c r="E605"/>
      <c r="F605"/>
      <c r="G605"/>
    </row>
    <row r="606" spans="1:7" x14ac:dyDescent="0.25">
      <c r="A606"/>
      <c r="B606"/>
      <c r="C606"/>
      <c r="D606"/>
      <c r="E606"/>
      <c r="F606"/>
      <c r="G606"/>
    </row>
    <row r="607" spans="1:7" x14ac:dyDescent="0.25">
      <c r="A607"/>
      <c r="B607"/>
      <c r="C607"/>
      <c r="D607"/>
      <c r="E607"/>
      <c r="F607"/>
      <c r="G607"/>
    </row>
    <row r="608" spans="1:7" x14ac:dyDescent="0.25">
      <c r="A608"/>
      <c r="B608"/>
      <c r="C608"/>
      <c r="D608"/>
      <c r="E608"/>
      <c r="F608"/>
      <c r="G608"/>
    </row>
    <row r="609" spans="1:7" x14ac:dyDescent="0.25">
      <c r="A609"/>
      <c r="B609"/>
      <c r="C609"/>
      <c r="D609"/>
      <c r="E609"/>
      <c r="F609"/>
      <c r="G609"/>
    </row>
    <row r="610" spans="1:7" x14ac:dyDescent="0.25">
      <c r="A610"/>
      <c r="B610"/>
      <c r="C610"/>
      <c r="D610"/>
      <c r="E610"/>
      <c r="F610"/>
      <c r="G610"/>
    </row>
    <row r="611" spans="1:7" x14ac:dyDescent="0.25">
      <c r="A611"/>
      <c r="B611"/>
      <c r="C611"/>
      <c r="D611"/>
      <c r="E611"/>
      <c r="F611"/>
      <c r="G611"/>
    </row>
    <row r="612" spans="1:7" x14ac:dyDescent="0.25">
      <c r="A612"/>
      <c r="B612"/>
      <c r="C612"/>
      <c r="D612"/>
      <c r="E612"/>
      <c r="F612"/>
      <c r="G612"/>
    </row>
    <row r="613" spans="1:7" x14ac:dyDescent="0.25">
      <c r="A613"/>
      <c r="B613"/>
      <c r="C613"/>
      <c r="D613"/>
      <c r="E613"/>
      <c r="F613"/>
      <c r="G613"/>
    </row>
    <row r="614" spans="1:7" x14ac:dyDescent="0.25">
      <c r="A614"/>
      <c r="B614"/>
      <c r="C614"/>
      <c r="D614"/>
      <c r="E614"/>
      <c r="F614"/>
      <c r="G614"/>
    </row>
    <row r="615" spans="1:7" x14ac:dyDescent="0.25">
      <c r="A615"/>
      <c r="B615"/>
      <c r="C615"/>
      <c r="D615"/>
      <c r="E615"/>
      <c r="F615"/>
      <c r="G615"/>
    </row>
    <row r="616" spans="1:7" x14ac:dyDescent="0.25">
      <c r="A616"/>
      <c r="B616"/>
      <c r="C616"/>
      <c r="D616"/>
      <c r="E616"/>
      <c r="F616"/>
      <c r="G616"/>
    </row>
    <row r="617" spans="1:7" x14ac:dyDescent="0.25">
      <c r="A617"/>
      <c r="B617"/>
      <c r="C617"/>
      <c r="D617"/>
      <c r="E617"/>
      <c r="F617"/>
      <c r="G617"/>
    </row>
    <row r="618" spans="1:7" x14ac:dyDescent="0.25">
      <c r="A618"/>
      <c r="B618"/>
      <c r="C618"/>
      <c r="D618"/>
      <c r="E618"/>
      <c r="F618"/>
      <c r="G618"/>
    </row>
    <row r="619" spans="1:7" x14ac:dyDescent="0.25">
      <c r="A619"/>
      <c r="B619"/>
      <c r="C619"/>
      <c r="D619"/>
      <c r="E619"/>
      <c r="F619"/>
      <c r="G619"/>
    </row>
    <row r="620" spans="1:7" x14ac:dyDescent="0.25">
      <c r="A620"/>
      <c r="B620"/>
      <c r="C620"/>
      <c r="D620"/>
      <c r="E620"/>
      <c r="F620"/>
      <c r="G620"/>
    </row>
    <row r="621" spans="1:7" x14ac:dyDescent="0.25">
      <c r="A621"/>
      <c r="B621"/>
      <c r="C621"/>
      <c r="D621"/>
      <c r="E621"/>
      <c r="F621"/>
      <c r="G621"/>
    </row>
    <row r="622" spans="1:7" x14ac:dyDescent="0.25">
      <c r="A622"/>
      <c r="B622"/>
      <c r="C622"/>
      <c r="D622"/>
      <c r="E622"/>
      <c r="F622"/>
      <c r="G622"/>
    </row>
    <row r="623" spans="1:7" x14ac:dyDescent="0.25">
      <c r="A623"/>
      <c r="B623"/>
      <c r="C623"/>
      <c r="D623"/>
      <c r="E623"/>
      <c r="F623"/>
      <c r="G623"/>
    </row>
    <row r="624" spans="1:7" x14ac:dyDescent="0.25">
      <c r="A624"/>
      <c r="B624"/>
      <c r="C624"/>
      <c r="D624"/>
      <c r="E624"/>
      <c r="F624"/>
      <c r="G624"/>
    </row>
    <row r="625" spans="1:7" x14ac:dyDescent="0.25">
      <c r="A625"/>
      <c r="B625"/>
      <c r="C625"/>
      <c r="D625"/>
      <c r="E625"/>
      <c r="F625"/>
      <c r="G625"/>
    </row>
    <row r="626" spans="1:7" x14ac:dyDescent="0.25">
      <c r="A626"/>
      <c r="B626"/>
      <c r="C626"/>
      <c r="D626"/>
      <c r="E626"/>
      <c r="F626"/>
      <c r="G626"/>
    </row>
    <row r="627" spans="1:7" x14ac:dyDescent="0.25">
      <c r="A627"/>
      <c r="B627"/>
      <c r="C627"/>
      <c r="D627"/>
      <c r="E627"/>
      <c r="F627"/>
      <c r="G627"/>
    </row>
    <row r="628" spans="1:7" x14ac:dyDescent="0.25">
      <c r="A628"/>
      <c r="B628"/>
      <c r="C628"/>
      <c r="D628"/>
      <c r="E628"/>
      <c r="F628"/>
      <c r="G628"/>
    </row>
    <row r="629" spans="1:7" x14ac:dyDescent="0.25">
      <c r="A629"/>
      <c r="B629"/>
      <c r="C629"/>
      <c r="D629"/>
      <c r="E629"/>
      <c r="F629"/>
      <c r="G629"/>
    </row>
    <row r="630" spans="1:7" x14ac:dyDescent="0.25">
      <c r="A630"/>
      <c r="B630"/>
      <c r="C630"/>
      <c r="D630"/>
      <c r="E630"/>
      <c r="F630"/>
      <c r="G630"/>
    </row>
    <row r="631" spans="1:7" x14ac:dyDescent="0.25">
      <c r="A631"/>
      <c r="B631"/>
      <c r="C631"/>
      <c r="D631"/>
      <c r="E631"/>
      <c r="F631"/>
      <c r="G631"/>
    </row>
    <row r="632" spans="1:7" x14ac:dyDescent="0.25">
      <c r="A632"/>
      <c r="B632"/>
      <c r="C632"/>
      <c r="D632"/>
      <c r="E632"/>
      <c r="F632"/>
      <c r="G632"/>
    </row>
    <row r="633" spans="1:7" x14ac:dyDescent="0.25">
      <c r="A633"/>
      <c r="B633"/>
      <c r="C633"/>
      <c r="D633"/>
      <c r="E633"/>
      <c r="F633"/>
      <c r="G633"/>
    </row>
    <row r="634" spans="1:7" x14ac:dyDescent="0.25">
      <c r="A634"/>
      <c r="B634"/>
      <c r="C634"/>
      <c r="D634"/>
      <c r="E634"/>
      <c r="F634"/>
      <c r="G634"/>
    </row>
    <row r="635" spans="1:7" x14ac:dyDescent="0.25">
      <c r="A635"/>
      <c r="B635"/>
      <c r="C635"/>
      <c r="D635"/>
      <c r="E635"/>
      <c r="F635"/>
      <c r="G635"/>
    </row>
    <row r="636" spans="1:7" x14ac:dyDescent="0.25">
      <c r="A636"/>
      <c r="B636"/>
      <c r="C636"/>
      <c r="D636"/>
      <c r="E636"/>
      <c r="F636"/>
      <c r="G636"/>
    </row>
    <row r="637" spans="1:7" x14ac:dyDescent="0.25">
      <c r="A637"/>
      <c r="B637"/>
      <c r="C637"/>
      <c r="D637"/>
      <c r="E637"/>
      <c r="F637"/>
      <c r="G637"/>
    </row>
    <row r="638" spans="1:7" x14ac:dyDescent="0.25">
      <c r="A638"/>
      <c r="B638"/>
      <c r="C638"/>
      <c r="D638"/>
      <c r="E638"/>
      <c r="F638"/>
      <c r="G638"/>
    </row>
    <row r="639" spans="1:7" x14ac:dyDescent="0.25">
      <c r="A639"/>
      <c r="B639"/>
      <c r="C639"/>
      <c r="D639"/>
      <c r="E639"/>
      <c r="F639"/>
      <c r="G639"/>
    </row>
    <row r="640" spans="1:7" x14ac:dyDescent="0.25">
      <c r="A640"/>
      <c r="B640"/>
      <c r="C640"/>
      <c r="D640"/>
      <c r="E640"/>
      <c r="F640"/>
      <c r="G640"/>
    </row>
    <row r="641" spans="1:7" x14ac:dyDescent="0.25">
      <c r="A641"/>
      <c r="B641"/>
      <c r="C641"/>
      <c r="D641"/>
      <c r="E641"/>
      <c r="F641"/>
      <c r="G641"/>
    </row>
    <row r="642" spans="1:7" x14ac:dyDescent="0.25">
      <c r="A642"/>
      <c r="B642"/>
      <c r="C642"/>
      <c r="D642"/>
      <c r="E642"/>
      <c r="F642"/>
      <c r="G642"/>
    </row>
    <row r="643" spans="1:7" x14ac:dyDescent="0.25">
      <c r="A643"/>
      <c r="B643"/>
      <c r="C643"/>
      <c r="D643"/>
      <c r="E643"/>
      <c r="F643"/>
      <c r="G643"/>
    </row>
    <row r="644" spans="1:7" x14ac:dyDescent="0.25">
      <c r="A644"/>
      <c r="B644"/>
      <c r="C644"/>
      <c r="D644"/>
      <c r="E644"/>
      <c r="F644"/>
      <c r="G644"/>
    </row>
    <row r="645" spans="1:7" x14ac:dyDescent="0.25">
      <c r="A645"/>
      <c r="B645"/>
      <c r="C645"/>
      <c r="D645"/>
      <c r="E645"/>
      <c r="F645"/>
      <c r="G645"/>
    </row>
    <row r="646" spans="1:7" x14ac:dyDescent="0.25">
      <c r="A646"/>
      <c r="B646"/>
      <c r="C646"/>
      <c r="D646"/>
      <c r="E646"/>
      <c r="F646"/>
      <c r="G646"/>
    </row>
    <row r="647" spans="1:7" x14ac:dyDescent="0.25">
      <c r="A647"/>
      <c r="B647"/>
      <c r="C647"/>
      <c r="D647"/>
      <c r="E647"/>
      <c r="F647"/>
      <c r="G647"/>
    </row>
    <row r="648" spans="1:7" x14ac:dyDescent="0.25">
      <c r="A648"/>
      <c r="B648"/>
      <c r="C648"/>
      <c r="D648"/>
      <c r="E648"/>
      <c r="F648"/>
      <c r="G648"/>
    </row>
    <row r="649" spans="1:7" x14ac:dyDescent="0.25">
      <c r="A649"/>
      <c r="B649"/>
      <c r="C649"/>
      <c r="D649"/>
      <c r="E649"/>
      <c r="F649"/>
      <c r="G649"/>
    </row>
    <row r="650" spans="1:7" x14ac:dyDescent="0.25">
      <c r="A650"/>
      <c r="B650"/>
      <c r="C650"/>
      <c r="D650"/>
      <c r="E650"/>
      <c r="F650"/>
      <c r="G650"/>
    </row>
    <row r="651" spans="1:7" x14ac:dyDescent="0.25">
      <c r="A651"/>
      <c r="B651"/>
      <c r="C651"/>
      <c r="D651"/>
      <c r="E651"/>
      <c r="F651"/>
      <c r="G651"/>
    </row>
    <row r="652" spans="1:7" x14ac:dyDescent="0.25">
      <c r="A652"/>
      <c r="B652"/>
      <c r="C652"/>
      <c r="D652"/>
      <c r="E652"/>
      <c r="F652"/>
      <c r="G652"/>
    </row>
    <row r="653" spans="1:7" x14ac:dyDescent="0.25">
      <c r="A653"/>
      <c r="B653"/>
      <c r="C653"/>
      <c r="D653"/>
      <c r="E653"/>
      <c r="F653"/>
      <c r="G653"/>
    </row>
    <row r="654" spans="1:7" x14ac:dyDescent="0.25">
      <c r="A654"/>
      <c r="B654"/>
      <c r="C654"/>
      <c r="D654"/>
      <c r="E654"/>
      <c r="F654"/>
      <c r="G654"/>
    </row>
    <row r="655" spans="1:7" x14ac:dyDescent="0.25">
      <c r="A655"/>
      <c r="B655"/>
      <c r="C655"/>
      <c r="D655"/>
      <c r="E655"/>
      <c r="F655"/>
      <c r="G655"/>
    </row>
    <row r="656" spans="1:7" x14ac:dyDescent="0.25">
      <c r="A656"/>
      <c r="B656"/>
      <c r="C656"/>
      <c r="D656"/>
      <c r="E656"/>
      <c r="F656"/>
      <c r="G656"/>
    </row>
    <row r="657" spans="1:7" x14ac:dyDescent="0.25">
      <c r="A657"/>
      <c r="B657"/>
      <c r="C657"/>
      <c r="D657"/>
      <c r="E657"/>
      <c r="F657"/>
      <c r="G657"/>
    </row>
    <row r="658" spans="1:7" x14ac:dyDescent="0.25">
      <c r="A658"/>
      <c r="B658"/>
      <c r="C658"/>
      <c r="D658"/>
      <c r="E658"/>
      <c r="F658"/>
      <c r="G658"/>
    </row>
    <row r="659" spans="1:7" x14ac:dyDescent="0.25">
      <c r="A659"/>
      <c r="B659"/>
      <c r="C659"/>
      <c r="D659"/>
      <c r="E659"/>
      <c r="F659"/>
      <c r="G659"/>
    </row>
    <row r="660" spans="1:7" x14ac:dyDescent="0.25">
      <c r="A660"/>
      <c r="B660"/>
      <c r="C660"/>
      <c r="D660"/>
      <c r="E660"/>
      <c r="F660"/>
      <c r="G660"/>
    </row>
    <row r="661" spans="1:7" x14ac:dyDescent="0.25">
      <c r="A661"/>
      <c r="B661"/>
      <c r="C661"/>
      <c r="D661"/>
      <c r="E661"/>
      <c r="F661"/>
      <c r="G661"/>
    </row>
    <row r="662" spans="1:7" x14ac:dyDescent="0.25">
      <c r="A662"/>
      <c r="B662"/>
      <c r="C662"/>
      <c r="D662"/>
      <c r="E662"/>
      <c r="F662"/>
      <c r="G662"/>
    </row>
    <row r="663" spans="1:7" x14ac:dyDescent="0.25">
      <c r="A663"/>
      <c r="B663"/>
      <c r="C663"/>
      <c r="D663"/>
      <c r="E663"/>
      <c r="F663"/>
      <c r="G663"/>
    </row>
    <row r="664" spans="1:7" x14ac:dyDescent="0.25">
      <c r="A664"/>
      <c r="B664"/>
      <c r="C664"/>
      <c r="D664"/>
      <c r="E664"/>
      <c r="F664"/>
      <c r="G664"/>
    </row>
    <row r="665" spans="1:7" x14ac:dyDescent="0.25">
      <c r="A665"/>
      <c r="B665"/>
      <c r="C665"/>
      <c r="D665"/>
      <c r="E665"/>
      <c r="F665"/>
      <c r="G665"/>
    </row>
    <row r="666" spans="1:7" x14ac:dyDescent="0.25">
      <c r="A666"/>
      <c r="B666"/>
      <c r="C666"/>
      <c r="D666"/>
      <c r="E666"/>
      <c r="F666"/>
      <c r="G666"/>
    </row>
    <row r="667" spans="1:7" x14ac:dyDescent="0.25">
      <c r="A667"/>
      <c r="B667"/>
      <c r="C667"/>
      <c r="D667"/>
      <c r="E667"/>
      <c r="F667"/>
      <c r="G667"/>
    </row>
    <row r="668" spans="1:7" x14ac:dyDescent="0.25">
      <c r="A668"/>
      <c r="B668"/>
      <c r="C668"/>
      <c r="D668"/>
      <c r="E668"/>
      <c r="F668"/>
      <c r="G668"/>
    </row>
    <row r="669" spans="1:7" x14ac:dyDescent="0.25">
      <c r="A669"/>
      <c r="B669"/>
      <c r="C669"/>
      <c r="D669"/>
      <c r="E669"/>
      <c r="F669"/>
      <c r="G669"/>
    </row>
    <row r="670" spans="1:7" x14ac:dyDescent="0.25">
      <c r="A670"/>
      <c r="B670"/>
      <c r="C670"/>
      <c r="D670"/>
      <c r="E670"/>
      <c r="F670"/>
      <c r="G670"/>
    </row>
    <row r="671" spans="1:7" x14ac:dyDescent="0.25">
      <c r="A671"/>
      <c r="B671"/>
      <c r="C671"/>
      <c r="D671"/>
      <c r="E671"/>
      <c r="F671"/>
      <c r="G671"/>
    </row>
    <row r="672" spans="1:7" x14ac:dyDescent="0.25">
      <c r="A672"/>
      <c r="B672"/>
      <c r="C672"/>
      <c r="D672"/>
      <c r="E672"/>
      <c r="F672"/>
      <c r="G672"/>
    </row>
    <row r="673" spans="1:7" x14ac:dyDescent="0.25">
      <c r="A673"/>
      <c r="B673"/>
      <c r="C673"/>
      <c r="D673"/>
      <c r="E673"/>
      <c r="F673"/>
      <c r="G673"/>
    </row>
    <row r="674" spans="1:7" x14ac:dyDescent="0.25">
      <c r="A674"/>
      <c r="B674"/>
      <c r="C674"/>
      <c r="D674"/>
      <c r="E674"/>
      <c r="F674"/>
      <c r="G674"/>
    </row>
    <row r="675" spans="1:7" x14ac:dyDescent="0.25">
      <c r="A675"/>
      <c r="B675"/>
      <c r="C675"/>
      <c r="D675"/>
      <c r="E675"/>
      <c r="F675"/>
      <c r="G675"/>
    </row>
    <row r="676" spans="1:7" x14ac:dyDescent="0.25">
      <c r="A676"/>
      <c r="B676"/>
      <c r="C676"/>
      <c r="D676"/>
      <c r="E676"/>
      <c r="F676"/>
      <c r="G676"/>
    </row>
    <row r="677" spans="1:7" x14ac:dyDescent="0.25">
      <c r="A677"/>
      <c r="B677"/>
      <c r="C677"/>
      <c r="D677"/>
      <c r="E677"/>
      <c r="F677"/>
      <c r="G677"/>
    </row>
    <row r="678" spans="1:7" x14ac:dyDescent="0.25">
      <c r="A678"/>
      <c r="B678"/>
      <c r="C678"/>
      <c r="D678"/>
      <c r="E678"/>
      <c r="F678"/>
      <c r="G678"/>
    </row>
    <row r="679" spans="1:7" x14ac:dyDescent="0.25">
      <c r="A679"/>
      <c r="B679"/>
      <c r="C679"/>
      <c r="D679"/>
      <c r="E679"/>
      <c r="F679"/>
      <c r="G679"/>
    </row>
    <row r="680" spans="1:7" x14ac:dyDescent="0.25">
      <c r="A680"/>
      <c r="B680"/>
      <c r="C680"/>
      <c r="D680"/>
      <c r="E680"/>
      <c r="F680"/>
      <c r="G680"/>
    </row>
    <row r="681" spans="1:7" x14ac:dyDescent="0.25">
      <c r="A681"/>
      <c r="B681"/>
      <c r="C681"/>
      <c r="D681"/>
      <c r="E681"/>
      <c r="F681"/>
      <c r="G681"/>
    </row>
    <row r="682" spans="1:7" x14ac:dyDescent="0.25">
      <c r="A682"/>
      <c r="B682"/>
      <c r="C682"/>
      <c r="D682"/>
      <c r="E682"/>
      <c r="F682"/>
      <c r="G682"/>
    </row>
    <row r="683" spans="1:7" x14ac:dyDescent="0.25">
      <c r="A683"/>
      <c r="B683"/>
      <c r="C683"/>
      <c r="D683"/>
      <c r="E683"/>
      <c r="F683"/>
      <c r="G683"/>
    </row>
    <row r="684" spans="1:7" x14ac:dyDescent="0.25">
      <c r="A684"/>
      <c r="B684"/>
      <c r="C684"/>
      <c r="D684"/>
      <c r="E684"/>
      <c r="F684"/>
      <c r="G684"/>
    </row>
    <row r="685" spans="1:7" x14ac:dyDescent="0.25">
      <c r="A685"/>
      <c r="B685"/>
      <c r="C685"/>
      <c r="D685"/>
      <c r="E685"/>
      <c r="F685"/>
      <c r="G685"/>
    </row>
    <row r="686" spans="1:7" x14ac:dyDescent="0.25">
      <c r="A686"/>
      <c r="B686"/>
      <c r="C686"/>
      <c r="D686"/>
      <c r="E686"/>
      <c r="F686"/>
      <c r="G686"/>
    </row>
    <row r="687" spans="1:7" x14ac:dyDescent="0.25">
      <c r="A687"/>
      <c r="B687"/>
      <c r="C687"/>
      <c r="D687"/>
      <c r="E687"/>
      <c r="F687"/>
      <c r="G687"/>
    </row>
    <row r="688" spans="1:7" x14ac:dyDescent="0.25">
      <c r="A688"/>
      <c r="B688"/>
      <c r="C688"/>
      <c r="D688"/>
      <c r="E688"/>
      <c r="F688"/>
      <c r="G688"/>
    </row>
    <row r="689" spans="1:7" x14ac:dyDescent="0.25">
      <c r="A689"/>
      <c r="B689"/>
      <c r="C689"/>
      <c r="D689"/>
      <c r="E689"/>
      <c r="F689"/>
      <c r="G689"/>
    </row>
    <row r="690" spans="1:7" x14ac:dyDescent="0.25">
      <c r="A690"/>
      <c r="B690"/>
      <c r="C690"/>
      <c r="D690"/>
      <c r="E690"/>
      <c r="F690"/>
      <c r="G690"/>
    </row>
    <row r="691" spans="1:7" x14ac:dyDescent="0.25">
      <c r="A691"/>
      <c r="B691"/>
      <c r="C691"/>
      <c r="D691"/>
      <c r="E691"/>
      <c r="F691"/>
      <c r="G691"/>
    </row>
    <row r="692" spans="1:7" x14ac:dyDescent="0.25">
      <c r="A692"/>
      <c r="B692"/>
      <c r="C692"/>
      <c r="D692"/>
      <c r="E692"/>
      <c r="F692"/>
      <c r="G692"/>
    </row>
    <row r="693" spans="1:7" x14ac:dyDescent="0.25">
      <c r="A693"/>
      <c r="B693"/>
      <c r="C693"/>
      <c r="D693"/>
      <c r="E693"/>
      <c r="F693"/>
      <c r="G693"/>
    </row>
    <row r="694" spans="1:7" x14ac:dyDescent="0.25">
      <c r="A694"/>
      <c r="B694"/>
      <c r="C694"/>
      <c r="D694"/>
      <c r="E694"/>
      <c r="F694"/>
      <c r="G694"/>
    </row>
    <row r="695" spans="1:7" x14ac:dyDescent="0.25">
      <c r="A695"/>
      <c r="B695"/>
      <c r="C695"/>
      <c r="D695"/>
      <c r="E695"/>
      <c r="F695"/>
      <c r="G695"/>
    </row>
    <row r="696" spans="1:7" x14ac:dyDescent="0.25">
      <c r="A696"/>
      <c r="B696"/>
      <c r="C696"/>
      <c r="D696"/>
      <c r="E696"/>
      <c r="F696"/>
      <c r="G696"/>
    </row>
    <row r="697" spans="1:7" x14ac:dyDescent="0.25">
      <c r="A697"/>
      <c r="B697"/>
      <c r="C697"/>
      <c r="D697"/>
      <c r="E697"/>
      <c r="F697"/>
      <c r="G697"/>
    </row>
    <row r="698" spans="1:7" x14ac:dyDescent="0.25">
      <c r="A698"/>
      <c r="B698"/>
      <c r="C698"/>
      <c r="D698"/>
      <c r="E698"/>
      <c r="F698"/>
      <c r="G698"/>
    </row>
    <row r="699" spans="1:7" x14ac:dyDescent="0.25">
      <c r="A699"/>
      <c r="B699"/>
      <c r="C699"/>
      <c r="D699"/>
      <c r="E699"/>
      <c r="F699"/>
      <c r="G699"/>
    </row>
    <row r="700" spans="1:7" x14ac:dyDescent="0.25">
      <c r="A700"/>
      <c r="B700"/>
      <c r="C700"/>
      <c r="D700"/>
      <c r="E700"/>
      <c r="F700"/>
      <c r="G700"/>
    </row>
    <row r="701" spans="1:7" x14ac:dyDescent="0.25">
      <c r="A701"/>
      <c r="B701"/>
      <c r="C701"/>
      <c r="D701"/>
      <c r="E701"/>
      <c r="F701"/>
      <c r="G701"/>
    </row>
    <row r="702" spans="1:7" x14ac:dyDescent="0.25">
      <c r="A702"/>
      <c r="B702"/>
      <c r="C702"/>
      <c r="D702"/>
      <c r="E702"/>
      <c r="F702"/>
      <c r="G702"/>
    </row>
    <row r="703" spans="1:7" x14ac:dyDescent="0.25">
      <c r="A703"/>
      <c r="B703"/>
      <c r="C703"/>
      <c r="D703"/>
      <c r="E703"/>
      <c r="F703"/>
      <c r="G703"/>
    </row>
    <row r="704" spans="1:7" x14ac:dyDescent="0.25">
      <c r="A704"/>
      <c r="B704"/>
      <c r="C704"/>
      <c r="D704"/>
      <c r="E704"/>
      <c r="F704"/>
      <c r="G704"/>
    </row>
    <row r="705" spans="1:7" x14ac:dyDescent="0.25">
      <c r="A705"/>
      <c r="B705"/>
      <c r="C705"/>
      <c r="D705"/>
      <c r="E705"/>
      <c r="F705"/>
      <c r="G705"/>
    </row>
    <row r="706" spans="1:7" x14ac:dyDescent="0.25">
      <c r="A706"/>
      <c r="B706"/>
      <c r="C706"/>
      <c r="D706"/>
      <c r="E706"/>
      <c r="F706"/>
      <c r="G706"/>
    </row>
    <row r="707" spans="1:7" x14ac:dyDescent="0.25">
      <c r="A707"/>
      <c r="B707"/>
      <c r="C707"/>
      <c r="D707"/>
      <c r="E707"/>
      <c r="F707"/>
      <c r="G707"/>
    </row>
    <row r="708" spans="1:7" x14ac:dyDescent="0.25">
      <c r="A708"/>
      <c r="B708"/>
      <c r="C708"/>
      <c r="D708"/>
      <c r="E708"/>
      <c r="F708"/>
      <c r="G708"/>
    </row>
    <row r="709" spans="1:7" x14ac:dyDescent="0.25">
      <c r="A709"/>
      <c r="B709"/>
      <c r="C709"/>
      <c r="D709"/>
      <c r="E709"/>
      <c r="F709"/>
      <c r="G709"/>
    </row>
    <row r="710" spans="1:7" x14ac:dyDescent="0.25">
      <c r="A710"/>
      <c r="B710"/>
      <c r="C710"/>
      <c r="D710"/>
      <c r="E710"/>
      <c r="F710"/>
      <c r="G710"/>
    </row>
    <row r="711" spans="1:7" x14ac:dyDescent="0.25">
      <c r="A711"/>
      <c r="B711"/>
      <c r="C711"/>
      <c r="D711"/>
      <c r="E711"/>
      <c r="F711"/>
      <c r="G711"/>
    </row>
    <row r="712" spans="1:7" x14ac:dyDescent="0.25">
      <c r="A712"/>
      <c r="B712"/>
      <c r="C712"/>
      <c r="D712"/>
      <c r="E712"/>
      <c r="F712"/>
      <c r="G712"/>
    </row>
    <row r="713" spans="1:7" x14ac:dyDescent="0.25">
      <c r="A713"/>
      <c r="B713"/>
      <c r="C713"/>
      <c r="D713"/>
      <c r="E713"/>
      <c r="F713"/>
      <c r="G713"/>
    </row>
    <row r="714" spans="1:7" x14ac:dyDescent="0.25">
      <c r="A714"/>
      <c r="B714"/>
      <c r="C714"/>
      <c r="D714"/>
      <c r="E714"/>
      <c r="F714"/>
      <c r="G714"/>
    </row>
    <row r="715" spans="1:7" x14ac:dyDescent="0.25">
      <c r="A715"/>
      <c r="B715"/>
      <c r="C715"/>
      <c r="D715"/>
      <c r="E715"/>
      <c r="F715"/>
      <c r="G715"/>
    </row>
    <row r="716" spans="1:7" x14ac:dyDescent="0.25">
      <c r="A716"/>
      <c r="B716"/>
      <c r="C716"/>
      <c r="D716"/>
      <c r="E716"/>
      <c r="F716"/>
      <c r="G716"/>
    </row>
    <row r="717" spans="1:7" x14ac:dyDescent="0.25">
      <c r="A717"/>
      <c r="B717"/>
      <c r="C717"/>
      <c r="D717"/>
      <c r="E717"/>
      <c r="F717"/>
      <c r="G717"/>
    </row>
    <row r="718" spans="1:7" x14ac:dyDescent="0.25">
      <c r="A718"/>
      <c r="B718"/>
      <c r="C718"/>
      <c r="D718"/>
      <c r="E718"/>
      <c r="F718"/>
      <c r="G718"/>
    </row>
    <row r="719" spans="1:7" x14ac:dyDescent="0.25">
      <c r="A719"/>
      <c r="B719"/>
      <c r="C719"/>
      <c r="D719"/>
      <c r="E719"/>
      <c r="F719"/>
      <c r="G719"/>
    </row>
    <row r="720" spans="1:7" x14ac:dyDescent="0.25">
      <c r="A720"/>
      <c r="B720"/>
      <c r="C720"/>
      <c r="D720"/>
      <c r="E720"/>
      <c r="F720"/>
      <c r="G720"/>
    </row>
    <row r="721" spans="1:7" x14ac:dyDescent="0.25">
      <c r="A721"/>
      <c r="B721"/>
      <c r="C721"/>
      <c r="D721"/>
      <c r="E721"/>
      <c r="F721"/>
      <c r="G721"/>
    </row>
    <row r="722" spans="1:7" x14ac:dyDescent="0.25">
      <c r="A722"/>
      <c r="B722"/>
      <c r="C722"/>
      <c r="D722"/>
      <c r="E722"/>
      <c r="F722"/>
      <c r="G722"/>
    </row>
    <row r="723" spans="1:7" x14ac:dyDescent="0.25">
      <c r="A723"/>
      <c r="B723"/>
      <c r="C723"/>
      <c r="D723"/>
      <c r="E723"/>
      <c r="F723"/>
      <c r="G723"/>
    </row>
    <row r="724" spans="1:7" x14ac:dyDescent="0.25">
      <c r="A724"/>
      <c r="B724"/>
      <c r="C724"/>
      <c r="D724"/>
      <c r="E724"/>
      <c r="F724"/>
      <c r="G724"/>
    </row>
    <row r="725" spans="1:7" x14ac:dyDescent="0.25">
      <c r="A725"/>
      <c r="B725"/>
      <c r="C725"/>
      <c r="D725"/>
      <c r="E725"/>
      <c r="F725"/>
      <c r="G725"/>
    </row>
    <row r="726" spans="1:7" x14ac:dyDescent="0.25">
      <c r="A726"/>
      <c r="B726"/>
      <c r="C726"/>
      <c r="D726"/>
      <c r="E726"/>
      <c r="F726"/>
      <c r="G726"/>
    </row>
    <row r="727" spans="1:7" x14ac:dyDescent="0.25">
      <c r="A727"/>
      <c r="B727"/>
      <c r="C727"/>
      <c r="D727"/>
      <c r="E727"/>
      <c r="F727"/>
      <c r="G727"/>
    </row>
    <row r="728" spans="1:7" x14ac:dyDescent="0.25">
      <c r="A728"/>
      <c r="B728"/>
      <c r="C728"/>
      <c r="D728"/>
      <c r="E728"/>
      <c r="F728"/>
      <c r="G728"/>
    </row>
    <row r="729" spans="1:7" x14ac:dyDescent="0.25">
      <c r="A729"/>
      <c r="B729"/>
      <c r="C729"/>
      <c r="D729"/>
      <c r="E729"/>
      <c r="F729"/>
      <c r="G729"/>
    </row>
    <row r="730" spans="1:7" x14ac:dyDescent="0.25">
      <c r="A730"/>
      <c r="B730"/>
      <c r="C730"/>
      <c r="D730"/>
      <c r="E730"/>
      <c r="F730"/>
      <c r="G730"/>
    </row>
    <row r="731" spans="1:7" x14ac:dyDescent="0.25">
      <c r="A731"/>
      <c r="B731"/>
      <c r="C731"/>
      <c r="D731"/>
      <c r="E731"/>
      <c r="F731"/>
      <c r="G731"/>
    </row>
    <row r="732" spans="1:7" x14ac:dyDescent="0.25">
      <c r="A732"/>
      <c r="B732"/>
      <c r="C732"/>
      <c r="D732"/>
      <c r="E732"/>
      <c r="F732"/>
      <c r="G732"/>
    </row>
    <row r="733" spans="1:7" x14ac:dyDescent="0.25">
      <c r="A733"/>
      <c r="B733"/>
      <c r="C733"/>
      <c r="D733"/>
      <c r="E733"/>
      <c r="F733"/>
      <c r="G733"/>
    </row>
    <row r="734" spans="1:7" x14ac:dyDescent="0.25">
      <c r="A734"/>
      <c r="B734"/>
      <c r="C734"/>
      <c r="D734"/>
      <c r="E734"/>
      <c r="F734"/>
      <c r="G734"/>
    </row>
    <row r="735" spans="1:7" x14ac:dyDescent="0.25">
      <c r="A735"/>
      <c r="B735"/>
      <c r="C735"/>
      <c r="D735"/>
      <c r="E735"/>
      <c r="F735"/>
      <c r="G735"/>
    </row>
    <row r="736" spans="1:7" x14ac:dyDescent="0.25">
      <c r="A736"/>
      <c r="B736"/>
      <c r="C736"/>
      <c r="D736"/>
      <c r="E736"/>
      <c r="F736"/>
      <c r="G736"/>
    </row>
    <row r="737" spans="1:7" x14ac:dyDescent="0.25">
      <c r="A737"/>
      <c r="B737"/>
      <c r="C737"/>
      <c r="D737"/>
      <c r="E737"/>
      <c r="F737"/>
      <c r="G737"/>
    </row>
    <row r="738" spans="1:7" x14ac:dyDescent="0.25">
      <c r="A738"/>
      <c r="B738"/>
      <c r="C738"/>
      <c r="D738"/>
      <c r="E738"/>
      <c r="F738"/>
      <c r="G738"/>
    </row>
    <row r="739" spans="1:7" x14ac:dyDescent="0.25">
      <c r="A739"/>
      <c r="B739"/>
      <c r="C739"/>
      <c r="D739"/>
      <c r="E739"/>
      <c r="F739"/>
      <c r="G739"/>
    </row>
    <row r="740" spans="1:7" x14ac:dyDescent="0.25">
      <c r="A740"/>
      <c r="B740"/>
      <c r="C740"/>
      <c r="D740"/>
      <c r="E740"/>
      <c r="F740"/>
      <c r="G740"/>
    </row>
    <row r="741" spans="1:7" x14ac:dyDescent="0.25">
      <c r="A741"/>
      <c r="B741"/>
      <c r="C741"/>
      <c r="D741"/>
      <c r="E741"/>
      <c r="F741"/>
      <c r="G741"/>
    </row>
    <row r="742" spans="1:7" x14ac:dyDescent="0.25">
      <c r="A742"/>
      <c r="B742"/>
      <c r="C742"/>
      <c r="D742"/>
      <c r="E742"/>
      <c r="F742"/>
      <c r="G742"/>
    </row>
    <row r="743" spans="1:7" x14ac:dyDescent="0.25">
      <c r="A743"/>
      <c r="B743"/>
      <c r="C743"/>
      <c r="D743"/>
      <c r="E743"/>
      <c r="F743"/>
      <c r="G743"/>
    </row>
    <row r="744" spans="1:7" x14ac:dyDescent="0.25">
      <c r="A744"/>
      <c r="B744"/>
      <c r="C744"/>
      <c r="D744"/>
      <c r="E744"/>
      <c r="F744"/>
      <c r="G744"/>
    </row>
    <row r="745" spans="1:7" x14ac:dyDescent="0.25">
      <c r="A745"/>
      <c r="B745"/>
      <c r="C745"/>
      <c r="D745"/>
      <c r="E745"/>
      <c r="F745"/>
      <c r="G745"/>
    </row>
    <row r="746" spans="1:7" x14ac:dyDescent="0.25">
      <c r="A746"/>
      <c r="B746"/>
      <c r="C746"/>
      <c r="D746"/>
      <c r="E746"/>
      <c r="F746"/>
      <c r="G746"/>
    </row>
    <row r="747" spans="1:7" x14ac:dyDescent="0.25">
      <c r="A747"/>
      <c r="B747"/>
      <c r="C747"/>
      <c r="D747"/>
      <c r="E747"/>
      <c r="F747"/>
      <c r="G747"/>
    </row>
    <row r="748" spans="1:7" x14ac:dyDescent="0.25">
      <c r="A748"/>
      <c r="B748"/>
      <c r="C748"/>
      <c r="D748"/>
      <c r="E748"/>
      <c r="F748"/>
      <c r="G748"/>
    </row>
    <row r="749" spans="1:7" x14ac:dyDescent="0.25">
      <c r="A749"/>
      <c r="B749"/>
      <c r="C749"/>
      <c r="D749"/>
      <c r="E749"/>
      <c r="F749"/>
      <c r="G749"/>
    </row>
    <row r="750" spans="1:7" x14ac:dyDescent="0.25">
      <c r="A750"/>
      <c r="B750"/>
      <c r="C750"/>
      <c r="D750"/>
      <c r="E750"/>
      <c r="F750"/>
      <c r="G750"/>
    </row>
    <row r="751" spans="1:7" x14ac:dyDescent="0.25">
      <c r="A751"/>
      <c r="B751"/>
      <c r="C751"/>
      <c r="D751"/>
      <c r="E751"/>
      <c r="F751"/>
      <c r="G751"/>
    </row>
    <row r="752" spans="1:7" x14ac:dyDescent="0.25">
      <c r="A752"/>
      <c r="B752"/>
      <c r="C752"/>
      <c r="D752"/>
      <c r="E752"/>
      <c r="F752"/>
      <c r="G752"/>
    </row>
    <row r="753" spans="1:7" x14ac:dyDescent="0.25">
      <c r="A753"/>
      <c r="B753"/>
      <c r="C753"/>
      <c r="D753"/>
      <c r="E753"/>
      <c r="F753"/>
      <c r="G753"/>
    </row>
    <row r="754" spans="1:7" x14ac:dyDescent="0.25">
      <c r="A754"/>
      <c r="B754"/>
      <c r="C754"/>
      <c r="D754"/>
      <c r="E754"/>
      <c r="F754"/>
      <c r="G754"/>
    </row>
    <row r="755" spans="1:7" x14ac:dyDescent="0.25">
      <c r="A755"/>
      <c r="B755"/>
      <c r="C755"/>
      <c r="D755"/>
      <c r="E755"/>
      <c r="F755"/>
      <c r="G755"/>
    </row>
    <row r="756" spans="1:7" x14ac:dyDescent="0.25">
      <c r="A756"/>
      <c r="B756"/>
      <c r="C756"/>
      <c r="D756"/>
      <c r="E756"/>
      <c r="F756"/>
      <c r="G756"/>
    </row>
    <row r="757" spans="1:7" x14ac:dyDescent="0.25">
      <c r="A757"/>
      <c r="B757"/>
      <c r="C757"/>
      <c r="D757"/>
      <c r="E757"/>
      <c r="F757"/>
      <c r="G757"/>
    </row>
    <row r="758" spans="1:7" x14ac:dyDescent="0.25">
      <c r="A758"/>
      <c r="B758"/>
      <c r="C758"/>
      <c r="D758"/>
      <c r="E758"/>
      <c r="F758"/>
      <c r="G758"/>
    </row>
    <row r="759" spans="1:7" x14ac:dyDescent="0.25">
      <c r="A759"/>
      <c r="B759"/>
      <c r="C759"/>
      <c r="D759"/>
      <c r="E759"/>
      <c r="F759"/>
      <c r="G759"/>
    </row>
    <row r="760" spans="1:7" x14ac:dyDescent="0.25">
      <c r="A760"/>
      <c r="B760"/>
      <c r="C760"/>
      <c r="D760"/>
      <c r="E760"/>
      <c r="F760"/>
      <c r="G760"/>
    </row>
    <row r="761" spans="1:7" x14ac:dyDescent="0.25">
      <c r="A761"/>
      <c r="B761"/>
      <c r="C761"/>
      <c r="D761"/>
      <c r="E761"/>
      <c r="F761"/>
      <c r="G761"/>
    </row>
    <row r="762" spans="1:7" x14ac:dyDescent="0.25">
      <c r="A762"/>
      <c r="B762"/>
      <c r="C762"/>
      <c r="D762"/>
      <c r="E762"/>
      <c r="F762"/>
      <c r="G762"/>
    </row>
    <row r="763" spans="1:7" x14ac:dyDescent="0.25">
      <c r="A763"/>
      <c r="B763"/>
      <c r="C763"/>
      <c r="D763"/>
      <c r="E763"/>
      <c r="F763"/>
      <c r="G763"/>
    </row>
    <row r="764" spans="1:7" x14ac:dyDescent="0.25">
      <c r="A764"/>
      <c r="B764"/>
      <c r="C764"/>
      <c r="D764"/>
      <c r="E764"/>
      <c r="F764"/>
      <c r="G764"/>
    </row>
    <row r="765" spans="1:7" x14ac:dyDescent="0.25">
      <c r="A765"/>
      <c r="B765"/>
      <c r="C765"/>
      <c r="D765"/>
      <c r="E765"/>
      <c r="F765"/>
      <c r="G765"/>
    </row>
    <row r="766" spans="1:7" x14ac:dyDescent="0.25">
      <c r="A766"/>
      <c r="B766"/>
      <c r="C766"/>
      <c r="D766"/>
      <c r="E766"/>
      <c r="F766"/>
      <c r="G766"/>
    </row>
    <row r="767" spans="1:7" x14ac:dyDescent="0.25">
      <c r="A767"/>
      <c r="B767"/>
      <c r="C767"/>
      <c r="D767"/>
      <c r="E767"/>
      <c r="F767"/>
      <c r="G767"/>
    </row>
    <row r="768" spans="1:7" x14ac:dyDescent="0.25">
      <c r="A768"/>
      <c r="B768"/>
      <c r="C768"/>
      <c r="D768"/>
      <c r="E768"/>
      <c r="F768"/>
      <c r="G768"/>
    </row>
    <row r="769" spans="1:7" x14ac:dyDescent="0.25">
      <c r="A769"/>
      <c r="B769"/>
      <c r="C769"/>
      <c r="D769"/>
      <c r="E769"/>
      <c r="F769"/>
      <c r="G769"/>
    </row>
    <row r="770" spans="1:7" x14ac:dyDescent="0.25">
      <c r="A770"/>
      <c r="B770"/>
      <c r="C770"/>
      <c r="D770"/>
      <c r="E770"/>
      <c r="F770"/>
      <c r="G770"/>
    </row>
    <row r="771" spans="1:7" x14ac:dyDescent="0.25">
      <c r="A771"/>
      <c r="B771"/>
      <c r="C771"/>
      <c r="D771"/>
      <c r="E771"/>
      <c r="F771"/>
      <c r="G771"/>
    </row>
    <row r="772" spans="1:7" x14ac:dyDescent="0.25">
      <c r="A772"/>
      <c r="B772"/>
      <c r="C772"/>
      <c r="D772"/>
      <c r="E772"/>
      <c r="F772"/>
      <c r="G772"/>
    </row>
    <row r="773" spans="1:7" x14ac:dyDescent="0.25">
      <c r="A773"/>
      <c r="B773"/>
      <c r="C773"/>
      <c r="D773"/>
      <c r="E773"/>
      <c r="F773"/>
      <c r="G773"/>
    </row>
    <row r="774" spans="1:7" x14ac:dyDescent="0.25">
      <c r="A774"/>
      <c r="B774"/>
      <c r="C774"/>
      <c r="D774"/>
      <c r="E774"/>
      <c r="F774"/>
      <c r="G774"/>
    </row>
    <row r="775" spans="1:7" x14ac:dyDescent="0.25">
      <c r="A775"/>
      <c r="B775"/>
      <c r="C775"/>
      <c r="D775"/>
      <c r="E775"/>
      <c r="F775"/>
      <c r="G775"/>
    </row>
    <row r="776" spans="1:7" x14ac:dyDescent="0.25">
      <c r="A776"/>
      <c r="B776"/>
      <c r="C776"/>
      <c r="D776"/>
      <c r="E776"/>
      <c r="F776"/>
      <c r="G776"/>
    </row>
    <row r="777" spans="1:7" x14ac:dyDescent="0.25">
      <c r="A777"/>
      <c r="B777"/>
      <c r="C777"/>
      <c r="D777"/>
      <c r="E777"/>
      <c r="F777"/>
      <c r="G777"/>
    </row>
    <row r="778" spans="1:7" x14ac:dyDescent="0.25">
      <c r="A778"/>
      <c r="B778"/>
      <c r="C778"/>
      <c r="D778"/>
      <c r="E778"/>
      <c r="F778"/>
      <c r="G778"/>
    </row>
    <row r="779" spans="1:7" x14ac:dyDescent="0.25">
      <c r="A779"/>
      <c r="B779"/>
      <c r="C779"/>
      <c r="D779"/>
      <c r="E779"/>
      <c r="F779"/>
      <c r="G779"/>
    </row>
    <row r="780" spans="1:7" x14ac:dyDescent="0.25">
      <c r="A780"/>
      <c r="B780"/>
      <c r="C780"/>
      <c r="D780"/>
      <c r="E780"/>
      <c r="F780"/>
      <c r="G780"/>
    </row>
    <row r="781" spans="1:7" x14ac:dyDescent="0.25">
      <c r="A781"/>
      <c r="B781"/>
      <c r="C781"/>
      <c r="D781"/>
      <c r="E781"/>
      <c r="F781"/>
      <c r="G781"/>
    </row>
    <row r="782" spans="1:7" x14ac:dyDescent="0.25">
      <c r="A782"/>
      <c r="B782"/>
      <c r="C782"/>
      <c r="D782"/>
      <c r="E782"/>
      <c r="F782"/>
      <c r="G782"/>
    </row>
    <row r="783" spans="1:7" x14ac:dyDescent="0.25">
      <c r="A783"/>
      <c r="B783"/>
      <c r="C783"/>
      <c r="D783"/>
      <c r="E783"/>
      <c r="F783"/>
      <c r="G783"/>
    </row>
    <row r="784" spans="1:7" x14ac:dyDescent="0.25">
      <c r="A784"/>
      <c r="B784"/>
      <c r="C784"/>
      <c r="D784"/>
      <c r="E784"/>
      <c r="F784"/>
      <c r="G784"/>
    </row>
    <row r="785" spans="1:7" x14ac:dyDescent="0.25">
      <c r="A785"/>
      <c r="B785"/>
      <c r="C785"/>
      <c r="D785"/>
      <c r="E785"/>
      <c r="F785"/>
      <c r="G785"/>
    </row>
    <row r="786" spans="1:7" x14ac:dyDescent="0.25">
      <c r="A786"/>
      <c r="B786"/>
      <c r="C786"/>
      <c r="D786"/>
      <c r="E786"/>
      <c r="F786"/>
      <c r="G786"/>
    </row>
    <row r="787" spans="1:7" x14ac:dyDescent="0.25">
      <c r="A787"/>
      <c r="B787"/>
      <c r="C787"/>
      <c r="D787"/>
      <c r="E787"/>
      <c r="F787"/>
      <c r="G787"/>
    </row>
    <row r="788" spans="1:7" x14ac:dyDescent="0.25">
      <c r="A788"/>
      <c r="B788"/>
      <c r="C788"/>
      <c r="D788"/>
      <c r="E788"/>
      <c r="F788"/>
      <c r="G788"/>
    </row>
    <row r="789" spans="1:7" x14ac:dyDescent="0.25">
      <c r="A789"/>
      <c r="B789"/>
      <c r="C789"/>
      <c r="D789"/>
      <c r="E789"/>
      <c r="F789"/>
      <c r="G789"/>
    </row>
    <row r="790" spans="1:7" x14ac:dyDescent="0.25">
      <c r="A790"/>
      <c r="B790"/>
      <c r="C790"/>
      <c r="D790"/>
      <c r="E790"/>
      <c r="F790"/>
      <c r="G790"/>
    </row>
    <row r="791" spans="1:7" x14ac:dyDescent="0.25">
      <c r="A791"/>
      <c r="B791"/>
      <c r="C791"/>
      <c r="D791"/>
      <c r="E791"/>
      <c r="F791"/>
      <c r="G791"/>
    </row>
    <row r="792" spans="1:7" x14ac:dyDescent="0.25">
      <c r="A792"/>
      <c r="B792"/>
      <c r="C792"/>
      <c r="D792"/>
      <c r="E792"/>
      <c r="F792"/>
      <c r="G792"/>
    </row>
    <row r="793" spans="1:7" x14ac:dyDescent="0.25">
      <c r="A793"/>
      <c r="B793"/>
      <c r="C793"/>
      <c r="D793"/>
      <c r="E793"/>
      <c r="F793"/>
      <c r="G793"/>
    </row>
    <row r="794" spans="1:7" x14ac:dyDescent="0.25">
      <c r="A794"/>
      <c r="B794"/>
      <c r="C794"/>
      <c r="D794"/>
      <c r="E794"/>
      <c r="F794"/>
      <c r="G794"/>
    </row>
    <row r="795" spans="1:7" x14ac:dyDescent="0.25">
      <c r="A795"/>
      <c r="B795"/>
      <c r="C795"/>
      <c r="D795"/>
      <c r="E795"/>
      <c r="F795"/>
      <c r="G795"/>
    </row>
    <row r="796" spans="1:7" x14ac:dyDescent="0.25">
      <c r="A796"/>
      <c r="B796"/>
      <c r="C796"/>
      <c r="D796"/>
      <c r="E796"/>
      <c r="F796"/>
      <c r="G796"/>
    </row>
    <row r="797" spans="1:7" x14ac:dyDescent="0.25">
      <c r="A797"/>
      <c r="B797"/>
      <c r="C797"/>
      <c r="D797"/>
      <c r="E797"/>
      <c r="F797"/>
      <c r="G797"/>
    </row>
    <row r="798" spans="1:7" x14ac:dyDescent="0.25">
      <c r="A798"/>
      <c r="B798"/>
      <c r="C798"/>
      <c r="D798"/>
      <c r="E798"/>
      <c r="F798"/>
      <c r="G798"/>
    </row>
    <row r="799" spans="1:7" x14ac:dyDescent="0.25">
      <c r="A799"/>
      <c r="B799"/>
      <c r="C799"/>
      <c r="D799"/>
      <c r="E799"/>
      <c r="F799"/>
      <c r="G799"/>
    </row>
    <row r="800" spans="1:7" x14ac:dyDescent="0.25">
      <c r="A800"/>
      <c r="B800"/>
      <c r="C800"/>
      <c r="D800"/>
      <c r="E800"/>
      <c r="F800"/>
      <c r="G800"/>
    </row>
    <row r="801" spans="1:7" x14ac:dyDescent="0.25">
      <c r="A801"/>
      <c r="B801"/>
      <c r="C801"/>
      <c r="D801"/>
      <c r="E801"/>
      <c r="F801"/>
      <c r="G801"/>
    </row>
    <row r="802" spans="1:7" x14ac:dyDescent="0.25">
      <c r="A802"/>
      <c r="B802"/>
      <c r="C802"/>
      <c r="D802"/>
      <c r="E802"/>
      <c r="F802"/>
      <c r="G802"/>
    </row>
    <row r="803" spans="1:7" x14ac:dyDescent="0.25">
      <c r="A803"/>
      <c r="B803"/>
      <c r="C803"/>
      <c r="D803"/>
      <c r="E803"/>
      <c r="F803"/>
      <c r="G803"/>
    </row>
    <row r="804" spans="1:7" x14ac:dyDescent="0.25">
      <c r="A804"/>
      <c r="B804"/>
      <c r="C804"/>
      <c r="D804"/>
      <c r="E804"/>
      <c r="F804"/>
      <c r="G804"/>
    </row>
    <row r="805" spans="1:7" x14ac:dyDescent="0.25">
      <c r="A805"/>
      <c r="B805"/>
      <c r="C805"/>
      <c r="D805"/>
      <c r="E805"/>
      <c r="F805"/>
      <c r="G805"/>
    </row>
    <row r="806" spans="1:7" x14ac:dyDescent="0.25">
      <c r="A806"/>
      <c r="B806"/>
      <c r="C806"/>
      <c r="D806"/>
      <c r="E806"/>
      <c r="F806"/>
      <c r="G806"/>
    </row>
    <row r="807" spans="1:7" x14ac:dyDescent="0.25">
      <c r="A807"/>
      <c r="B807"/>
      <c r="C807"/>
      <c r="D807"/>
      <c r="E807"/>
      <c r="F807"/>
      <c r="G807"/>
    </row>
    <row r="808" spans="1:7" x14ac:dyDescent="0.25">
      <c r="A808"/>
      <c r="B808"/>
      <c r="C808"/>
      <c r="D808"/>
      <c r="E808"/>
      <c r="F808"/>
      <c r="G808"/>
    </row>
    <row r="809" spans="1:7" x14ac:dyDescent="0.25">
      <c r="A809"/>
      <c r="B809"/>
      <c r="C809"/>
      <c r="D809"/>
      <c r="E809"/>
      <c r="F809"/>
      <c r="G809"/>
    </row>
    <row r="810" spans="1:7" x14ac:dyDescent="0.25">
      <c r="A810"/>
      <c r="B810"/>
      <c r="C810"/>
      <c r="D810"/>
      <c r="E810"/>
      <c r="F810"/>
      <c r="G810"/>
    </row>
    <row r="811" spans="1:7" x14ac:dyDescent="0.25">
      <c r="A811"/>
      <c r="B811"/>
      <c r="C811"/>
      <c r="D811"/>
      <c r="E811"/>
      <c r="F811"/>
      <c r="G811"/>
    </row>
    <row r="812" spans="1:7" x14ac:dyDescent="0.25">
      <c r="A812"/>
      <c r="B812"/>
      <c r="C812"/>
      <c r="D812"/>
      <c r="E812"/>
      <c r="F812"/>
      <c r="G812"/>
    </row>
    <row r="813" spans="1:7" x14ac:dyDescent="0.25">
      <c r="A813"/>
      <c r="B813"/>
      <c r="C813"/>
      <c r="D813"/>
      <c r="E813"/>
      <c r="F813"/>
      <c r="G813"/>
    </row>
    <row r="814" spans="1:7" x14ac:dyDescent="0.25">
      <c r="A814"/>
      <c r="B814"/>
      <c r="C814"/>
      <c r="D814"/>
      <c r="E814"/>
      <c r="F814"/>
      <c r="G814"/>
    </row>
    <row r="815" spans="1:7" x14ac:dyDescent="0.25">
      <c r="A815"/>
      <c r="B815"/>
      <c r="C815"/>
      <c r="D815"/>
      <c r="E815"/>
      <c r="F815"/>
      <c r="G815"/>
    </row>
    <row r="816" spans="1:7" x14ac:dyDescent="0.25">
      <c r="A816"/>
      <c r="B816"/>
      <c r="C816"/>
      <c r="D816"/>
      <c r="E816"/>
      <c r="F816"/>
      <c r="G816"/>
    </row>
    <row r="817" spans="1:7" x14ac:dyDescent="0.25">
      <c r="A817"/>
      <c r="B817"/>
      <c r="C817"/>
      <c r="D817"/>
      <c r="E817"/>
      <c r="F817"/>
      <c r="G817"/>
    </row>
    <row r="818" spans="1:7" x14ac:dyDescent="0.25">
      <c r="A818"/>
      <c r="B818"/>
      <c r="C818"/>
      <c r="D818"/>
      <c r="E818"/>
      <c r="F818"/>
      <c r="G818"/>
    </row>
    <row r="819" spans="1:7" x14ac:dyDescent="0.25">
      <c r="A819"/>
      <c r="B819"/>
      <c r="C819"/>
      <c r="D819"/>
      <c r="E819"/>
      <c r="F819"/>
      <c r="G819"/>
    </row>
    <row r="820" spans="1:7" x14ac:dyDescent="0.25">
      <c r="A820"/>
      <c r="B820"/>
      <c r="C820"/>
      <c r="D820"/>
      <c r="E820"/>
      <c r="F820"/>
      <c r="G820"/>
    </row>
    <row r="821" spans="1:7" x14ac:dyDescent="0.25">
      <c r="A821"/>
      <c r="B821"/>
      <c r="C821"/>
      <c r="D821"/>
      <c r="E821"/>
      <c r="F821"/>
      <c r="G821"/>
    </row>
    <row r="822" spans="1:7" x14ac:dyDescent="0.25">
      <c r="A822"/>
      <c r="B822"/>
      <c r="C822"/>
      <c r="D822"/>
      <c r="E822"/>
      <c r="F822"/>
      <c r="G822"/>
    </row>
    <row r="823" spans="1:7" x14ac:dyDescent="0.25">
      <c r="A823"/>
      <c r="B823"/>
      <c r="C823"/>
      <c r="D823"/>
      <c r="E823"/>
      <c r="F823"/>
      <c r="G823"/>
    </row>
    <row r="824" spans="1:7" x14ac:dyDescent="0.25">
      <c r="A824"/>
      <c r="B824"/>
      <c r="C824"/>
      <c r="D824"/>
      <c r="E824"/>
      <c r="F824"/>
      <c r="G824"/>
    </row>
    <row r="825" spans="1:7" x14ac:dyDescent="0.25">
      <c r="A825"/>
      <c r="B825"/>
      <c r="C825"/>
      <c r="D825"/>
      <c r="E825"/>
      <c r="F825"/>
      <c r="G825"/>
    </row>
    <row r="826" spans="1:7" x14ac:dyDescent="0.25">
      <c r="A826"/>
      <c r="B826"/>
      <c r="C826"/>
      <c r="D826"/>
      <c r="E826"/>
      <c r="F826"/>
      <c r="G826"/>
    </row>
    <row r="827" spans="1:7" x14ac:dyDescent="0.25">
      <c r="A827"/>
      <c r="B827"/>
      <c r="C827"/>
      <c r="D827"/>
      <c r="E827"/>
      <c r="F827"/>
      <c r="G827"/>
    </row>
    <row r="828" spans="1:7" x14ac:dyDescent="0.25">
      <c r="A828"/>
      <c r="B828"/>
      <c r="C828"/>
      <c r="D828"/>
      <c r="E828"/>
      <c r="F828"/>
      <c r="G828"/>
    </row>
    <row r="829" spans="1:7" x14ac:dyDescent="0.25">
      <c r="A829"/>
      <c r="B829"/>
      <c r="C829"/>
      <c r="D829"/>
      <c r="E829"/>
      <c r="F829"/>
      <c r="G829"/>
    </row>
    <row r="830" spans="1:7" x14ac:dyDescent="0.25">
      <c r="A830"/>
      <c r="B830"/>
      <c r="C830"/>
      <c r="D830"/>
      <c r="E830"/>
      <c r="F830"/>
      <c r="G830"/>
    </row>
    <row r="831" spans="1:7" x14ac:dyDescent="0.25">
      <c r="A831"/>
      <c r="B831"/>
      <c r="C831"/>
      <c r="D831"/>
      <c r="E831"/>
      <c r="F831"/>
      <c r="G831"/>
    </row>
    <row r="832" spans="1:7" x14ac:dyDescent="0.25">
      <c r="A832"/>
      <c r="B832"/>
      <c r="C832"/>
      <c r="D832"/>
      <c r="E832"/>
      <c r="F832"/>
      <c r="G832"/>
    </row>
    <row r="833" spans="1:7" x14ac:dyDescent="0.25">
      <c r="A833"/>
      <c r="B833"/>
      <c r="C833"/>
      <c r="D833"/>
      <c r="E833"/>
      <c r="F833"/>
      <c r="G833"/>
    </row>
    <row r="834" spans="1:7" x14ac:dyDescent="0.25">
      <c r="A834"/>
      <c r="B834"/>
      <c r="C834"/>
      <c r="D834"/>
      <c r="E834"/>
      <c r="F834"/>
      <c r="G834"/>
    </row>
    <row r="835" spans="1:7" x14ac:dyDescent="0.25">
      <c r="A835"/>
      <c r="B835"/>
      <c r="C835"/>
      <c r="D835"/>
      <c r="E835"/>
      <c r="F835"/>
      <c r="G835"/>
    </row>
    <row r="836" spans="1:7" x14ac:dyDescent="0.25">
      <c r="A836"/>
      <c r="B836"/>
      <c r="C836"/>
      <c r="D836"/>
      <c r="E836"/>
      <c r="F836"/>
      <c r="G836"/>
    </row>
    <row r="837" spans="1:7" x14ac:dyDescent="0.25">
      <c r="A837"/>
      <c r="B837"/>
      <c r="C837"/>
      <c r="D837"/>
      <c r="E837"/>
      <c r="F837"/>
      <c r="G837"/>
    </row>
    <row r="838" spans="1:7" x14ac:dyDescent="0.25">
      <c r="A838"/>
      <c r="B838"/>
      <c r="C838"/>
      <c r="D838"/>
      <c r="E838"/>
      <c r="F838"/>
      <c r="G838"/>
    </row>
    <row r="839" spans="1:7" x14ac:dyDescent="0.25">
      <c r="A839"/>
      <c r="B839"/>
      <c r="C839"/>
      <c r="D839"/>
      <c r="E839"/>
      <c r="F839"/>
      <c r="G839"/>
    </row>
    <row r="840" spans="1:7" x14ac:dyDescent="0.25">
      <c r="A840"/>
      <c r="B840"/>
      <c r="C840"/>
      <c r="D840"/>
      <c r="E840"/>
      <c r="F840"/>
      <c r="G840"/>
    </row>
    <row r="841" spans="1:7" x14ac:dyDescent="0.25">
      <c r="A841"/>
      <c r="B841"/>
      <c r="C841"/>
      <c r="D841"/>
      <c r="E841"/>
      <c r="F841"/>
      <c r="G841"/>
    </row>
    <row r="842" spans="1:7" x14ac:dyDescent="0.25">
      <c r="A842"/>
      <c r="B842"/>
      <c r="C842"/>
      <c r="D842"/>
      <c r="E842"/>
      <c r="F842"/>
      <c r="G842"/>
    </row>
    <row r="843" spans="1:7" x14ac:dyDescent="0.25">
      <c r="A843"/>
      <c r="B843"/>
      <c r="C843"/>
      <c r="D843"/>
      <c r="E843"/>
      <c r="F843"/>
      <c r="G843"/>
    </row>
    <row r="844" spans="1:7" x14ac:dyDescent="0.25">
      <c r="A844"/>
      <c r="B844"/>
      <c r="C844"/>
      <c r="D844"/>
      <c r="E844"/>
      <c r="F844"/>
      <c r="G844"/>
    </row>
    <row r="845" spans="1:7" x14ac:dyDescent="0.25">
      <c r="A845"/>
      <c r="B845"/>
      <c r="C845"/>
      <c r="D845"/>
      <c r="E845"/>
      <c r="F845"/>
      <c r="G845"/>
    </row>
    <row r="846" spans="1:7" x14ac:dyDescent="0.25">
      <c r="A846"/>
      <c r="B846"/>
      <c r="C846"/>
      <c r="D846"/>
      <c r="E846"/>
      <c r="F846"/>
      <c r="G846"/>
    </row>
    <row r="847" spans="1:7" x14ac:dyDescent="0.25">
      <c r="A847"/>
      <c r="B847"/>
      <c r="C847"/>
      <c r="D847"/>
      <c r="E847"/>
      <c r="F847"/>
      <c r="G847"/>
    </row>
    <row r="848" spans="1:7" x14ac:dyDescent="0.25">
      <c r="A848"/>
      <c r="B848"/>
      <c r="C848"/>
      <c r="D848"/>
      <c r="E848"/>
      <c r="F848"/>
      <c r="G848"/>
    </row>
    <row r="849" spans="1:7" x14ac:dyDescent="0.25">
      <c r="A849"/>
      <c r="B849"/>
      <c r="C849"/>
      <c r="D849"/>
      <c r="E849"/>
      <c r="F849"/>
      <c r="G849"/>
    </row>
    <row r="850" spans="1:7" x14ac:dyDescent="0.25">
      <c r="A850"/>
      <c r="B850"/>
      <c r="C850"/>
      <c r="D850"/>
      <c r="E850"/>
      <c r="F850"/>
      <c r="G850"/>
    </row>
    <row r="851" spans="1:7" x14ac:dyDescent="0.25">
      <c r="A851"/>
      <c r="B851"/>
      <c r="C851"/>
      <c r="D851"/>
      <c r="E851"/>
      <c r="F851"/>
      <c r="G851"/>
    </row>
    <row r="852" spans="1:7" x14ac:dyDescent="0.25">
      <c r="A852"/>
      <c r="B852"/>
      <c r="C852"/>
      <c r="D852"/>
      <c r="E852"/>
      <c r="F852"/>
      <c r="G852"/>
    </row>
    <row r="853" spans="1:7" x14ac:dyDescent="0.25">
      <c r="A853"/>
      <c r="B853"/>
      <c r="C853"/>
      <c r="D853"/>
      <c r="E853"/>
      <c r="F853"/>
      <c r="G853"/>
    </row>
    <row r="854" spans="1:7" x14ac:dyDescent="0.25">
      <c r="A854"/>
      <c r="B854"/>
      <c r="C854"/>
      <c r="D854"/>
      <c r="E854"/>
      <c r="F854"/>
      <c r="G854"/>
    </row>
    <row r="855" spans="1:7" x14ac:dyDescent="0.25">
      <c r="A855"/>
      <c r="B855"/>
      <c r="C855"/>
      <c r="D855"/>
      <c r="E855"/>
      <c r="F855"/>
      <c r="G855"/>
    </row>
    <row r="856" spans="1:7" x14ac:dyDescent="0.25">
      <c r="A856"/>
      <c r="B856"/>
      <c r="C856"/>
      <c r="D856"/>
      <c r="E856"/>
      <c r="F856"/>
      <c r="G856"/>
    </row>
    <row r="857" spans="1:7" x14ac:dyDescent="0.25">
      <c r="A857"/>
      <c r="B857"/>
      <c r="C857"/>
      <c r="D857"/>
      <c r="E857"/>
      <c r="F857"/>
      <c r="G857"/>
    </row>
    <row r="858" spans="1:7" x14ac:dyDescent="0.25">
      <c r="A858"/>
      <c r="B858"/>
      <c r="C858"/>
      <c r="D858"/>
      <c r="E858"/>
      <c r="F858"/>
      <c r="G858"/>
    </row>
    <row r="859" spans="1:7" x14ac:dyDescent="0.25">
      <c r="A859"/>
      <c r="B859"/>
      <c r="C859"/>
      <c r="D859"/>
      <c r="E859"/>
      <c r="F859"/>
      <c r="G859"/>
    </row>
    <row r="860" spans="1:7" x14ac:dyDescent="0.25">
      <c r="A860"/>
      <c r="B860"/>
      <c r="C860"/>
      <c r="D860"/>
      <c r="E860"/>
      <c r="F860"/>
      <c r="G860"/>
    </row>
    <row r="861" spans="1:7" x14ac:dyDescent="0.25">
      <c r="A861"/>
      <c r="B861"/>
      <c r="C861"/>
      <c r="D861"/>
      <c r="E861"/>
      <c r="F861"/>
      <c r="G861"/>
    </row>
    <row r="862" spans="1:7" x14ac:dyDescent="0.25">
      <c r="A862"/>
      <c r="B862"/>
      <c r="C862"/>
      <c r="D862"/>
      <c r="E862"/>
      <c r="F862"/>
      <c r="G862"/>
    </row>
    <row r="863" spans="1:7" x14ac:dyDescent="0.25">
      <c r="A863"/>
      <c r="B863"/>
      <c r="C863"/>
      <c r="D863"/>
      <c r="E863"/>
      <c r="F863"/>
      <c r="G863"/>
    </row>
    <row r="864" spans="1:7" x14ac:dyDescent="0.25">
      <c r="A864"/>
      <c r="B864"/>
      <c r="C864"/>
      <c r="D864"/>
      <c r="E864"/>
      <c r="F864"/>
      <c r="G864"/>
    </row>
    <row r="865" spans="1:7" x14ac:dyDescent="0.25">
      <c r="A865"/>
      <c r="B865"/>
      <c r="C865"/>
      <c r="D865"/>
      <c r="E865"/>
      <c r="F865"/>
      <c r="G865"/>
    </row>
    <row r="866" spans="1:7" x14ac:dyDescent="0.25">
      <c r="A866"/>
      <c r="B866"/>
      <c r="C866"/>
      <c r="D866"/>
      <c r="E866"/>
      <c r="F866"/>
      <c r="G866"/>
    </row>
    <row r="867" spans="1:7" x14ac:dyDescent="0.25">
      <c r="A867"/>
      <c r="B867"/>
      <c r="C867"/>
      <c r="D867"/>
      <c r="E867"/>
      <c r="F867"/>
      <c r="G867"/>
    </row>
    <row r="868" spans="1:7" x14ac:dyDescent="0.25">
      <c r="A868"/>
      <c r="B868"/>
      <c r="C868"/>
      <c r="D868"/>
      <c r="E868"/>
      <c r="F868"/>
      <c r="G868"/>
    </row>
    <row r="869" spans="1:7" x14ac:dyDescent="0.25">
      <c r="A869"/>
      <c r="B869"/>
      <c r="C869"/>
      <c r="D869"/>
      <c r="E869"/>
      <c r="F869"/>
      <c r="G869"/>
    </row>
    <row r="870" spans="1:7" x14ac:dyDescent="0.25">
      <c r="A870"/>
      <c r="B870"/>
      <c r="C870"/>
      <c r="D870"/>
      <c r="E870"/>
      <c r="F870"/>
      <c r="G870"/>
    </row>
    <row r="871" spans="1:7" x14ac:dyDescent="0.25">
      <c r="A871"/>
      <c r="B871"/>
      <c r="C871"/>
      <c r="D871"/>
      <c r="E871"/>
      <c r="F871"/>
      <c r="G871"/>
    </row>
    <row r="872" spans="1:7" x14ac:dyDescent="0.25">
      <c r="A872"/>
      <c r="B872"/>
      <c r="C872"/>
      <c r="D872"/>
      <c r="E872"/>
      <c r="F872"/>
      <c r="G872"/>
    </row>
    <row r="873" spans="1:7" x14ac:dyDescent="0.25">
      <c r="A873"/>
      <c r="B873"/>
      <c r="C873"/>
      <c r="D873"/>
      <c r="E873"/>
      <c r="F873"/>
      <c r="G873"/>
    </row>
    <row r="874" spans="1:7" x14ac:dyDescent="0.25">
      <c r="A874"/>
      <c r="B874"/>
      <c r="C874"/>
      <c r="D874"/>
      <c r="E874"/>
      <c r="F874"/>
      <c r="G874"/>
    </row>
    <row r="875" spans="1:7" x14ac:dyDescent="0.25">
      <c r="A875"/>
      <c r="B875"/>
      <c r="C875"/>
      <c r="D875"/>
      <c r="E875"/>
      <c r="F875"/>
      <c r="G875"/>
    </row>
    <row r="876" spans="1:7" x14ac:dyDescent="0.25">
      <c r="A876"/>
      <c r="B876"/>
      <c r="C876"/>
      <c r="D876"/>
      <c r="E876"/>
      <c r="F876"/>
      <c r="G876"/>
    </row>
    <row r="877" spans="1:7" x14ac:dyDescent="0.25">
      <c r="A877"/>
      <c r="B877"/>
      <c r="C877"/>
      <c r="D877"/>
      <c r="E877"/>
      <c r="F877"/>
      <c r="G877"/>
    </row>
    <row r="878" spans="1:7" x14ac:dyDescent="0.25">
      <c r="A878"/>
      <c r="B878"/>
      <c r="C878"/>
      <c r="D878"/>
      <c r="E878"/>
      <c r="F878"/>
      <c r="G878"/>
    </row>
    <row r="879" spans="1:7" x14ac:dyDescent="0.25">
      <c r="A879"/>
      <c r="B879"/>
      <c r="C879"/>
      <c r="D879"/>
      <c r="E879"/>
      <c r="F879"/>
      <c r="G879"/>
    </row>
    <row r="880" spans="1:7" x14ac:dyDescent="0.25">
      <c r="A880"/>
      <c r="B880"/>
      <c r="C880"/>
      <c r="D880"/>
      <c r="E880"/>
      <c r="F880"/>
      <c r="G880"/>
    </row>
    <row r="881" spans="1:7" x14ac:dyDescent="0.25">
      <c r="A881"/>
      <c r="B881"/>
      <c r="C881"/>
      <c r="D881"/>
      <c r="E881"/>
      <c r="F881"/>
      <c r="G881"/>
    </row>
    <row r="882" spans="1:7" x14ac:dyDescent="0.25">
      <c r="A882"/>
      <c r="B882"/>
      <c r="C882"/>
      <c r="D882"/>
      <c r="E882"/>
      <c r="F882"/>
      <c r="G882"/>
    </row>
    <row r="883" spans="1:7" x14ac:dyDescent="0.25">
      <c r="A883"/>
      <c r="B883"/>
      <c r="C883"/>
      <c r="D883"/>
      <c r="E883"/>
      <c r="F883"/>
      <c r="G883"/>
    </row>
    <row r="884" spans="1:7" x14ac:dyDescent="0.25">
      <c r="A884"/>
      <c r="B884"/>
      <c r="C884"/>
      <c r="D884"/>
      <c r="E884"/>
      <c r="F884"/>
      <c r="G884"/>
    </row>
    <row r="885" spans="1:7" x14ac:dyDescent="0.25">
      <c r="A885"/>
      <c r="B885"/>
      <c r="C885"/>
      <c r="D885"/>
      <c r="E885"/>
      <c r="F885"/>
      <c r="G885"/>
    </row>
    <row r="886" spans="1:7" x14ac:dyDescent="0.25">
      <c r="A886"/>
      <c r="B886"/>
      <c r="C886"/>
      <c r="D886"/>
      <c r="E886"/>
      <c r="F886"/>
      <c r="G886"/>
    </row>
    <row r="887" spans="1:7" x14ac:dyDescent="0.25">
      <c r="A887"/>
      <c r="B887"/>
      <c r="C887"/>
      <c r="D887"/>
      <c r="E887"/>
      <c r="F887"/>
      <c r="G887"/>
    </row>
    <row r="888" spans="1:7" x14ac:dyDescent="0.25">
      <c r="A888"/>
      <c r="B888"/>
      <c r="C888"/>
      <c r="D888"/>
      <c r="E888"/>
      <c r="F888"/>
      <c r="G888"/>
    </row>
    <row r="889" spans="1:7" x14ac:dyDescent="0.25">
      <c r="A889"/>
      <c r="B889"/>
      <c r="C889"/>
      <c r="D889"/>
      <c r="E889"/>
      <c r="F889"/>
      <c r="G889"/>
    </row>
    <row r="890" spans="1:7" x14ac:dyDescent="0.25">
      <c r="A890"/>
      <c r="B890"/>
      <c r="C890"/>
      <c r="D890"/>
      <c r="E890"/>
      <c r="F890"/>
      <c r="G890"/>
    </row>
    <row r="891" spans="1:7" x14ac:dyDescent="0.25">
      <c r="A891"/>
      <c r="B891"/>
      <c r="C891"/>
      <c r="D891"/>
      <c r="E891"/>
      <c r="F891"/>
      <c r="G891"/>
    </row>
    <row r="892" spans="1:7" x14ac:dyDescent="0.25">
      <c r="A892"/>
      <c r="B892"/>
      <c r="C892"/>
      <c r="D892"/>
      <c r="E892"/>
      <c r="F892"/>
      <c r="G892"/>
    </row>
    <row r="893" spans="1:7" x14ac:dyDescent="0.25">
      <c r="A893"/>
      <c r="B893"/>
      <c r="C893"/>
      <c r="D893"/>
      <c r="E893"/>
      <c r="F893"/>
      <c r="G893"/>
    </row>
    <row r="894" spans="1:7" x14ac:dyDescent="0.25">
      <c r="A894"/>
      <c r="B894"/>
      <c r="C894"/>
      <c r="D894"/>
      <c r="E894"/>
      <c r="F894"/>
      <c r="G894"/>
    </row>
    <row r="895" spans="1:7" x14ac:dyDescent="0.25">
      <c r="A895"/>
      <c r="B895"/>
      <c r="C895"/>
      <c r="D895"/>
      <c r="E895"/>
      <c r="F895"/>
      <c r="G895"/>
    </row>
    <row r="896" spans="1:7" x14ac:dyDescent="0.25">
      <c r="A896"/>
      <c r="B896"/>
      <c r="C896"/>
      <c r="D896"/>
      <c r="E896"/>
      <c r="F896"/>
      <c r="G896"/>
    </row>
    <row r="897" spans="1:7" x14ac:dyDescent="0.25">
      <c r="A897"/>
      <c r="B897"/>
      <c r="C897"/>
      <c r="D897"/>
      <c r="E897"/>
      <c r="F897"/>
      <c r="G897"/>
    </row>
    <row r="898" spans="1:7" x14ac:dyDescent="0.25">
      <c r="A898"/>
      <c r="B898"/>
      <c r="C898"/>
      <c r="D898"/>
      <c r="E898"/>
      <c r="F898"/>
      <c r="G898"/>
    </row>
    <row r="899" spans="1:7" x14ac:dyDescent="0.25">
      <c r="A899"/>
      <c r="B899"/>
      <c r="C899"/>
      <c r="D899"/>
      <c r="E899"/>
      <c r="F899"/>
      <c r="G899"/>
    </row>
    <row r="900" spans="1:7" x14ac:dyDescent="0.25">
      <c r="A900"/>
      <c r="B900"/>
      <c r="C900"/>
      <c r="D900"/>
      <c r="E900"/>
      <c r="F900"/>
      <c r="G900"/>
    </row>
    <row r="901" spans="1:7" x14ac:dyDescent="0.25">
      <c r="A901"/>
      <c r="B901"/>
      <c r="C901"/>
      <c r="D901"/>
      <c r="E901"/>
      <c r="F901"/>
      <c r="G901"/>
    </row>
    <row r="902" spans="1:7" x14ac:dyDescent="0.25">
      <c r="A902"/>
      <c r="B902"/>
      <c r="C902"/>
      <c r="D902"/>
      <c r="E902"/>
      <c r="F902"/>
      <c r="G902"/>
    </row>
    <row r="903" spans="1:7" x14ac:dyDescent="0.25">
      <c r="A903"/>
      <c r="B903"/>
      <c r="C903"/>
      <c r="D903"/>
      <c r="E903"/>
      <c r="F903"/>
      <c r="G903"/>
    </row>
    <row r="904" spans="1:7" x14ac:dyDescent="0.25">
      <c r="A904"/>
      <c r="B904"/>
      <c r="C904"/>
      <c r="D904"/>
      <c r="E904"/>
      <c r="F904"/>
      <c r="G904"/>
    </row>
    <row r="905" spans="1:7" x14ac:dyDescent="0.25">
      <c r="A905"/>
      <c r="B905"/>
      <c r="C905"/>
      <c r="D905"/>
      <c r="E905"/>
      <c r="F905"/>
      <c r="G905"/>
    </row>
    <row r="906" spans="1:7" x14ac:dyDescent="0.25">
      <c r="A906"/>
      <c r="B906"/>
      <c r="C906"/>
      <c r="D906"/>
      <c r="E906"/>
      <c r="F906"/>
      <c r="G906"/>
    </row>
    <row r="907" spans="1:7" x14ac:dyDescent="0.25">
      <c r="A907"/>
      <c r="B907"/>
      <c r="C907"/>
      <c r="D907"/>
      <c r="E907"/>
      <c r="F907"/>
      <c r="G907"/>
    </row>
    <row r="908" spans="1:7" x14ac:dyDescent="0.25">
      <c r="A908"/>
      <c r="B908"/>
      <c r="C908"/>
      <c r="D908"/>
      <c r="E908"/>
      <c r="F908"/>
      <c r="G908"/>
    </row>
    <row r="909" spans="1:7" x14ac:dyDescent="0.25">
      <c r="A909"/>
      <c r="B909"/>
      <c r="C909"/>
      <c r="D909"/>
      <c r="E909"/>
      <c r="F909"/>
      <c r="G909"/>
    </row>
    <row r="910" spans="1:7" x14ac:dyDescent="0.25">
      <c r="A910"/>
      <c r="B910"/>
      <c r="C910"/>
      <c r="D910"/>
      <c r="E910"/>
      <c r="F910"/>
      <c r="G910"/>
    </row>
    <row r="911" spans="1:7" x14ac:dyDescent="0.25">
      <c r="A911"/>
      <c r="B911"/>
      <c r="C911"/>
      <c r="D911"/>
      <c r="E911"/>
      <c r="F911"/>
      <c r="G911"/>
    </row>
    <row r="912" spans="1:7" x14ac:dyDescent="0.25">
      <c r="A912"/>
      <c r="B912"/>
      <c r="C912"/>
      <c r="D912"/>
      <c r="E912"/>
      <c r="F912"/>
      <c r="G912"/>
    </row>
    <row r="913" spans="1:7" x14ac:dyDescent="0.25">
      <c r="A913"/>
      <c r="B913"/>
      <c r="C913"/>
      <c r="D913"/>
      <c r="E913"/>
      <c r="F913"/>
      <c r="G913"/>
    </row>
    <row r="914" spans="1:7" x14ac:dyDescent="0.25">
      <c r="A914"/>
      <c r="B914"/>
      <c r="C914"/>
      <c r="D914"/>
      <c r="E914"/>
      <c r="F914"/>
      <c r="G914"/>
    </row>
    <row r="915" spans="1:7" x14ac:dyDescent="0.25">
      <c r="A915"/>
      <c r="B915"/>
      <c r="C915"/>
      <c r="D915"/>
      <c r="E915"/>
      <c r="F915"/>
      <c r="G915"/>
    </row>
    <row r="916" spans="1:7" x14ac:dyDescent="0.25">
      <c r="A916"/>
      <c r="B916"/>
      <c r="C916"/>
      <c r="D916"/>
      <c r="E916"/>
      <c r="F916"/>
      <c r="G916"/>
    </row>
    <row r="917" spans="1:7" x14ac:dyDescent="0.25">
      <c r="A917"/>
      <c r="B917"/>
      <c r="C917"/>
      <c r="D917"/>
      <c r="E917"/>
      <c r="F917"/>
      <c r="G917"/>
    </row>
    <row r="918" spans="1:7" x14ac:dyDescent="0.25">
      <c r="A918"/>
      <c r="B918"/>
      <c r="C918"/>
      <c r="D918"/>
      <c r="E918"/>
      <c r="F918"/>
      <c r="G918"/>
    </row>
    <row r="919" spans="1:7" x14ac:dyDescent="0.25">
      <c r="A919"/>
      <c r="B919"/>
      <c r="C919"/>
      <c r="D919"/>
      <c r="E919"/>
      <c r="F919"/>
      <c r="G919"/>
    </row>
    <row r="920" spans="1:7" x14ac:dyDescent="0.25">
      <c r="A920"/>
      <c r="B920"/>
      <c r="C920"/>
      <c r="D920"/>
      <c r="E920"/>
      <c r="F920"/>
      <c r="G920"/>
    </row>
    <row r="921" spans="1:7" x14ac:dyDescent="0.25">
      <c r="A921"/>
      <c r="B921"/>
      <c r="C921"/>
      <c r="D921"/>
      <c r="E921"/>
      <c r="F921"/>
      <c r="G921"/>
    </row>
    <row r="922" spans="1:7" x14ac:dyDescent="0.25">
      <c r="A922"/>
      <c r="B922"/>
      <c r="C922"/>
      <c r="D922"/>
      <c r="E922"/>
      <c r="F922"/>
      <c r="G922"/>
    </row>
    <row r="923" spans="1:7" x14ac:dyDescent="0.25">
      <c r="A923"/>
      <c r="B923"/>
      <c r="C923"/>
      <c r="D923"/>
      <c r="E923"/>
      <c r="F923"/>
      <c r="G923"/>
    </row>
    <row r="924" spans="1:7" x14ac:dyDescent="0.25">
      <c r="A924"/>
      <c r="B924"/>
      <c r="C924"/>
      <c r="D924"/>
      <c r="E924"/>
      <c r="F924"/>
      <c r="G924"/>
    </row>
    <row r="925" spans="1:7" x14ac:dyDescent="0.25">
      <c r="A925"/>
      <c r="B925"/>
      <c r="C925"/>
      <c r="D925"/>
      <c r="E925"/>
      <c r="F925"/>
      <c r="G925"/>
    </row>
    <row r="926" spans="1:7" x14ac:dyDescent="0.25">
      <c r="A926"/>
      <c r="B926"/>
      <c r="C926"/>
      <c r="D926"/>
      <c r="E926"/>
      <c r="F926"/>
      <c r="G926"/>
    </row>
    <row r="927" spans="1:7" x14ac:dyDescent="0.25">
      <c r="A927"/>
      <c r="B927"/>
      <c r="C927"/>
      <c r="D927"/>
      <c r="E927"/>
      <c r="F927"/>
      <c r="G927"/>
    </row>
    <row r="928" spans="1:7" x14ac:dyDescent="0.25">
      <c r="A928"/>
      <c r="B928"/>
      <c r="C928"/>
      <c r="D928"/>
      <c r="E928"/>
      <c r="F928"/>
      <c r="G928"/>
    </row>
    <row r="929" spans="1:7" x14ac:dyDescent="0.25">
      <c r="A929"/>
      <c r="B929"/>
      <c r="C929"/>
      <c r="D929"/>
      <c r="E929"/>
      <c r="F929"/>
      <c r="G929"/>
    </row>
    <row r="930" spans="1:7" x14ac:dyDescent="0.25">
      <c r="A930"/>
      <c r="B930"/>
      <c r="C930"/>
      <c r="D930"/>
      <c r="E930"/>
      <c r="F930"/>
      <c r="G930"/>
    </row>
    <row r="931" spans="1:7" x14ac:dyDescent="0.25">
      <c r="A931"/>
      <c r="B931"/>
      <c r="C931"/>
      <c r="D931"/>
      <c r="E931"/>
      <c r="F931"/>
      <c r="G931"/>
    </row>
    <row r="932" spans="1:7" x14ac:dyDescent="0.25">
      <c r="A932"/>
      <c r="B932"/>
      <c r="C932"/>
      <c r="D932"/>
      <c r="E932"/>
      <c r="F932"/>
      <c r="G932"/>
    </row>
    <row r="933" spans="1:7" x14ac:dyDescent="0.25">
      <c r="A933"/>
      <c r="B933"/>
      <c r="C933"/>
      <c r="D933"/>
      <c r="E933"/>
      <c r="F933"/>
      <c r="G933"/>
    </row>
    <row r="934" spans="1:7" x14ac:dyDescent="0.25">
      <c r="A934"/>
      <c r="B934"/>
      <c r="C934"/>
      <c r="D934"/>
      <c r="E934"/>
      <c r="F934"/>
      <c r="G934"/>
    </row>
    <row r="935" spans="1:7" x14ac:dyDescent="0.25">
      <c r="A935"/>
      <c r="B935"/>
      <c r="C935"/>
      <c r="D935"/>
      <c r="E935"/>
      <c r="F935"/>
      <c r="G935"/>
    </row>
    <row r="936" spans="1:7" x14ac:dyDescent="0.25">
      <c r="A936"/>
      <c r="B936"/>
      <c r="C936"/>
      <c r="D936"/>
      <c r="E936"/>
      <c r="F936"/>
      <c r="G936"/>
    </row>
    <row r="937" spans="1:7" x14ac:dyDescent="0.25">
      <c r="A937"/>
      <c r="B937"/>
      <c r="C937"/>
      <c r="D937"/>
      <c r="E937"/>
      <c r="F937"/>
      <c r="G937"/>
    </row>
    <row r="938" spans="1:7" x14ac:dyDescent="0.25">
      <c r="A938"/>
      <c r="B938"/>
      <c r="C938"/>
      <c r="D938"/>
      <c r="E938"/>
      <c r="F938"/>
      <c r="G938"/>
    </row>
    <row r="939" spans="1:7" x14ac:dyDescent="0.25">
      <c r="A939"/>
      <c r="B939"/>
      <c r="C939"/>
      <c r="D939"/>
      <c r="E939"/>
      <c r="F939"/>
      <c r="G939"/>
    </row>
    <row r="940" spans="1:7" x14ac:dyDescent="0.25">
      <c r="A940"/>
      <c r="B940"/>
      <c r="C940"/>
      <c r="D940"/>
      <c r="E940"/>
      <c r="F940"/>
      <c r="G940"/>
    </row>
    <row r="941" spans="1:7" x14ac:dyDescent="0.25">
      <c r="A941"/>
      <c r="B941"/>
      <c r="C941"/>
      <c r="D941"/>
      <c r="E941"/>
      <c r="F941"/>
      <c r="G941"/>
    </row>
    <row r="942" spans="1:7" x14ac:dyDescent="0.25">
      <c r="A942"/>
      <c r="B942"/>
      <c r="C942"/>
      <c r="D942"/>
      <c r="E942"/>
      <c r="F942"/>
      <c r="G942"/>
    </row>
    <row r="943" spans="1:7" x14ac:dyDescent="0.25">
      <c r="A943"/>
      <c r="B943"/>
      <c r="C943"/>
      <c r="D943"/>
      <c r="E943"/>
      <c r="F943"/>
      <c r="G943"/>
    </row>
    <row r="944" spans="1:7" x14ac:dyDescent="0.25">
      <c r="A944"/>
      <c r="B944"/>
      <c r="C944"/>
      <c r="D944"/>
      <c r="E944"/>
      <c r="F944"/>
      <c r="G944"/>
    </row>
    <row r="945" spans="1:7" x14ac:dyDescent="0.25">
      <c r="A945"/>
      <c r="B945"/>
      <c r="C945"/>
      <c r="D945"/>
      <c r="E945"/>
      <c r="F945"/>
      <c r="G945"/>
    </row>
    <row r="946" spans="1:7" x14ac:dyDescent="0.25">
      <c r="A946"/>
      <c r="B946"/>
      <c r="C946"/>
      <c r="D946"/>
      <c r="E946"/>
      <c r="F946"/>
      <c r="G946"/>
    </row>
    <row r="947" spans="1:7" x14ac:dyDescent="0.25">
      <c r="A947"/>
      <c r="B947"/>
      <c r="C947"/>
      <c r="D947"/>
      <c r="E947"/>
      <c r="F947"/>
      <c r="G947"/>
    </row>
    <row r="948" spans="1:7" x14ac:dyDescent="0.25">
      <c r="A948"/>
      <c r="B948"/>
      <c r="C948"/>
      <c r="D948"/>
      <c r="E948"/>
      <c r="F948"/>
      <c r="G948"/>
    </row>
    <row r="949" spans="1:7" x14ac:dyDescent="0.25">
      <c r="A949"/>
      <c r="B949"/>
      <c r="C949"/>
      <c r="D949"/>
      <c r="E949"/>
      <c r="F949"/>
      <c r="G949"/>
    </row>
    <row r="950" spans="1:7" x14ac:dyDescent="0.25">
      <c r="A950"/>
      <c r="B950"/>
      <c r="C950"/>
      <c r="D950"/>
      <c r="E950"/>
      <c r="F950"/>
      <c r="G950"/>
    </row>
    <row r="951" spans="1:7" x14ac:dyDescent="0.25">
      <c r="A951"/>
      <c r="B951"/>
      <c r="C951"/>
      <c r="D951"/>
      <c r="E951"/>
      <c r="F951"/>
      <c r="G951"/>
    </row>
    <row r="952" spans="1:7" x14ac:dyDescent="0.25">
      <c r="A952"/>
      <c r="B952"/>
      <c r="C952"/>
      <c r="D952"/>
      <c r="E952"/>
      <c r="F952"/>
      <c r="G952"/>
    </row>
    <row r="953" spans="1:7" x14ac:dyDescent="0.25">
      <c r="A953"/>
      <c r="B953"/>
      <c r="C953"/>
      <c r="D953"/>
      <c r="E953"/>
      <c r="F953"/>
      <c r="G953"/>
    </row>
    <row r="954" spans="1:7" x14ac:dyDescent="0.25">
      <c r="A954"/>
      <c r="B954"/>
      <c r="C954"/>
      <c r="D954"/>
      <c r="E954"/>
      <c r="F954"/>
      <c r="G954"/>
    </row>
    <row r="955" spans="1:7" x14ac:dyDescent="0.25">
      <c r="A955"/>
      <c r="B955"/>
      <c r="C955"/>
      <c r="D955"/>
      <c r="E955"/>
      <c r="F955"/>
      <c r="G955"/>
    </row>
    <row r="956" spans="1:7" x14ac:dyDescent="0.25">
      <c r="A956"/>
      <c r="B956"/>
      <c r="C956"/>
      <c r="D956"/>
      <c r="E956"/>
      <c r="F956"/>
      <c r="G956"/>
    </row>
    <row r="957" spans="1:7" x14ac:dyDescent="0.25">
      <c r="A957"/>
      <c r="B957"/>
      <c r="C957"/>
      <c r="D957"/>
      <c r="E957"/>
      <c r="F957"/>
      <c r="G957"/>
    </row>
    <row r="958" spans="1:7" x14ac:dyDescent="0.25">
      <c r="A958"/>
      <c r="B958"/>
      <c r="C958"/>
      <c r="D958"/>
      <c r="E958"/>
      <c r="F958"/>
      <c r="G958"/>
    </row>
    <row r="959" spans="1:7" x14ac:dyDescent="0.25">
      <c r="A959"/>
      <c r="B959"/>
      <c r="C959"/>
      <c r="D959"/>
      <c r="E959"/>
      <c r="F959"/>
      <c r="G959"/>
    </row>
    <row r="960" spans="1:7" x14ac:dyDescent="0.25">
      <c r="A960"/>
      <c r="B960"/>
      <c r="C960"/>
      <c r="D960"/>
      <c r="E960"/>
      <c r="F960"/>
      <c r="G960"/>
    </row>
    <row r="961" spans="1:7" x14ac:dyDescent="0.25">
      <c r="A961"/>
      <c r="B961"/>
      <c r="C961"/>
      <c r="D961"/>
      <c r="E961"/>
      <c r="F961"/>
      <c r="G961"/>
    </row>
    <row r="962" spans="1:7" x14ac:dyDescent="0.25">
      <c r="A962"/>
      <c r="B962"/>
      <c r="C962"/>
      <c r="D962"/>
      <c r="E962"/>
      <c r="F962"/>
      <c r="G962"/>
    </row>
    <row r="963" spans="1:7" x14ac:dyDescent="0.25">
      <c r="A963"/>
      <c r="B963"/>
      <c r="C963"/>
      <c r="D963"/>
      <c r="E963"/>
      <c r="F963"/>
      <c r="G963"/>
    </row>
    <row r="964" spans="1:7" x14ac:dyDescent="0.25">
      <c r="A964"/>
      <c r="B964"/>
      <c r="C964"/>
      <c r="D964"/>
      <c r="E964"/>
      <c r="F964"/>
      <c r="G964"/>
    </row>
    <row r="965" spans="1:7" x14ac:dyDescent="0.25">
      <c r="A965"/>
      <c r="B965"/>
      <c r="C965"/>
      <c r="D965"/>
      <c r="E965"/>
      <c r="F965"/>
      <c r="G965"/>
    </row>
    <row r="966" spans="1:7" x14ac:dyDescent="0.25">
      <c r="A966"/>
      <c r="B966"/>
      <c r="C966"/>
      <c r="D966"/>
      <c r="E966"/>
      <c r="F966"/>
      <c r="G966"/>
    </row>
    <row r="967" spans="1:7" x14ac:dyDescent="0.25">
      <c r="A967"/>
      <c r="B967"/>
      <c r="C967"/>
      <c r="D967"/>
      <c r="E967"/>
      <c r="F967"/>
      <c r="G967"/>
    </row>
    <row r="968" spans="1:7" x14ac:dyDescent="0.25">
      <c r="A968"/>
      <c r="B968"/>
      <c r="C968"/>
      <c r="D968"/>
      <c r="E968"/>
      <c r="F968"/>
      <c r="G968"/>
    </row>
    <row r="969" spans="1:7" x14ac:dyDescent="0.25">
      <c r="A969"/>
      <c r="B969"/>
      <c r="C969"/>
      <c r="D969"/>
      <c r="E969"/>
      <c r="F969"/>
      <c r="G969"/>
    </row>
    <row r="970" spans="1:7" x14ac:dyDescent="0.25">
      <c r="A970"/>
      <c r="B970"/>
      <c r="C970"/>
      <c r="D970"/>
      <c r="E970"/>
      <c r="F970"/>
      <c r="G970"/>
    </row>
    <row r="971" spans="1:7" x14ac:dyDescent="0.25">
      <c r="A971"/>
      <c r="B971"/>
      <c r="C971"/>
      <c r="D971"/>
      <c r="E971"/>
      <c r="F971"/>
      <c r="G971"/>
    </row>
    <row r="972" spans="1:7" x14ac:dyDescent="0.25">
      <c r="A972"/>
      <c r="B972"/>
      <c r="C972"/>
      <c r="D972"/>
      <c r="E972"/>
      <c r="F972"/>
      <c r="G972"/>
    </row>
    <row r="973" spans="1:7" x14ac:dyDescent="0.25">
      <c r="A973"/>
      <c r="B973"/>
      <c r="C973"/>
      <c r="D973"/>
      <c r="E973"/>
      <c r="F973"/>
      <c r="G973"/>
    </row>
    <row r="974" spans="1:7" x14ac:dyDescent="0.25">
      <c r="A974"/>
      <c r="B974"/>
      <c r="C974"/>
      <c r="D974"/>
      <c r="E974"/>
      <c r="F974"/>
      <c r="G974"/>
    </row>
    <row r="975" spans="1:7" x14ac:dyDescent="0.25">
      <c r="A975"/>
      <c r="B975"/>
      <c r="C975"/>
      <c r="D975"/>
      <c r="E975"/>
      <c r="F975"/>
      <c r="G975"/>
    </row>
    <row r="976" spans="1:7" x14ac:dyDescent="0.25">
      <c r="A976"/>
      <c r="B976"/>
      <c r="C976"/>
      <c r="D976"/>
      <c r="E976"/>
      <c r="F976"/>
      <c r="G976"/>
    </row>
    <row r="977" spans="1:7" x14ac:dyDescent="0.25">
      <c r="A977"/>
      <c r="B977"/>
      <c r="C977"/>
      <c r="D977"/>
      <c r="E977"/>
      <c r="F977"/>
      <c r="G977"/>
    </row>
    <row r="978" spans="1:7" x14ac:dyDescent="0.25">
      <c r="A978"/>
      <c r="B978"/>
      <c r="C978"/>
      <c r="D978"/>
      <c r="E978"/>
      <c r="F978"/>
      <c r="G978"/>
    </row>
    <row r="979" spans="1:7" x14ac:dyDescent="0.25">
      <c r="A979"/>
      <c r="B979"/>
      <c r="C979"/>
      <c r="D979"/>
      <c r="E979"/>
      <c r="F979"/>
      <c r="G979"/>
    </row>
    <row r="980" spans="1:7" x14ac:dyDescent="0.25">
      <c r="A980"/>
      <c r="B980"/>
      <c r="C980"/>
      <c r="D980"/>
      <c r="E980"/>
      <c r="F980"/>
      <c r="G980"/>
    </row>
    <row r="981" spans="1:7" x14ac:dyDescent="0.25">
      <c r="A981"/>
      <c r="B981"/>
      <c r="C981"/>
      <c r="D981"/>
      <c r="E981"/>
      <c r="F981"/>
      <c r="G981"/>
    </row>
    <row r="982" spans="1:7" x14ac:dyDescent="0.25">
      <c r="A982"/>
      <c r="B982"/>
      <c r="C982"/>
      <c r="D982"/>
      <c r="E982"/>
      <c r="F982"/>
      <c r="G982"/>
    </row>
    <row r="983" spans="1:7" x14ac:dyDescent="0.25">
      <c r="A983"/>
      <c r="B983"/>
      <c r="C983"/>
      <c r="D983"/>
      <c r="E983"/>
      <c r="F983"/>
      <c r="G983"/>
    </row>
    <row r="984" spans="1:7" x14ac:dyDescent="0.25">
      <c r="A984"/>
      <c r="B984"/>
      <c r="C984"/>
      <c r="D984"/>
      <c r="E984"/>
      <c r="F984"/>
      <c r="G984"/>
    </row>
    <row r="985" spans="1:7" x14ac:dyDescent="0.25">
      <c r="A985"/>
      <c r="B985"/>
      <c r="C985"/>
      <c r="D985"/>
      <c r="E985"/>
      <c r="F985"/>
      <c r="G985"/>
    </row>
    <row r="986" spans="1:7" x14ac:dyDescent="0.25">
      <c r="A986"/>
      <c r="B986"/>
      <c r="C986"/>
      <c r="D986"/>
      <c r="E986"/>
      <c r="F986"/>
      <c r="G986"/>
    </row>
    <row r="987" spans="1:7" x14ac:dyDescent="0.25">
      <c r="A987"/>
      <c r="B987"/>
      <c r="C987"/>
      <c r="D987"/>
      <c r="E987"/>
      <c r="F987"/>
      <c r="G987"/>
    </row>
    <row r="988" spans="1:7" x14ac:dyDescent="0.25">
      <c r="A988"/>
      <c r="B988"/>
      <c r="C988"/>
      <c r="D988"/>
      <c r="E988"/>
      <c r="F988"/>
      <c r="G988"/>
    </row>
    <row r="989" spans="1:7" x14ac:dyDescent="0.25">
      <c r="A989"/>
      <c r="B989"/>
      <c r="C989"/>
      <c r="D989"/>
      <c r="E989"/>
      <c r="F989"/>
      <c r="G989"/>
    </row>
    <row r="990" spans="1:7" x14ac:dyDescent="0.25">
      <c r="A990"/>
      <c r="B990"/>
      <c r="C990"/>
      <c r="D990"/>
      <c r="E990"/>
      <c r="F990"/>
      <c r="G990"/>
    </row>
    <row r="991" spans="1:7" x14ac:dyDescent="0.25">
      <c r="A991"/>
      <c r="B991"/>
      <c r="C991"/>
      <c r="D991"/>
      <c r="E991"/>
      <c r="F991"/>
      <c r="G991"/>
    </row>
    <row r="992" spans="1:7" x14ac:dyDescent="0.25">
      <c r="A992"/>
      <c r="B992"/>
      <c r="C992"/>
      <c r="D992"/>
      <c r="E992"/>
      <c r="F992"/>
      <c r="G992"/>
    </row>
    <row r="993" spans="1:7" x14ac:dyDescent="0.25">
      <c r="A993"/>
      <c r="B993"/>
      <c r="C993"/>
      <c r="D993"/>
      <c r="E993"/>
      <c r="F993"/>
      <c r="G993"/>
    </row>
    <row r="994" spans="1:7" x14ac:dyDescent="0.25">
      <c r="A994"/>
      <c r="B994"/>
      <c r="C994"/>
      <c r="D994"/>
      <c r="E994"/>
      <c r="F994"/>
      <c r="G994"/>
    </row>
    <row r="995" spans="1:7" x14ac:dyDescent="0.25">
      <c r="A995"/>
      <c r="B995"/>
      <c r="C995"/>
      <c r="D995"/>
      <c r="E995"/>
      <c r="F995"/>
      <c r="G995"/>
    </row>
    <row r="996" spans="1:7" x14ac:dyDescent="0.25">
      <c r="A996"/>
      <c r="B996"/>
      <c r="C996"/>
      <c r="D996"/>
      <c r="E996"/>
      <c r="F996"/>
      <c r="G996"/>
    </row>
    <row r="997" spans="1:7" x14ac:dyDescent="0.25">
      <c r="A997"/>
      <c r="B997"/>
      <c r="C997"/>
      <c r="D997"/>
      <c r="E997"/>
      <c r="F997"/>
      <c r="G997"/>
    </row>
    <row r="998" spans="1:7" x14ac:dyDescent="0.25">
      <c r="A998"/>
      <c r="B998"/>
      <c r="C998"/>
      <c r="D998"/>
      <c r="E998"/>
      <c r="F998"/>
      <c r="G998"/>
    </row>
    <row r="999" spans="1:7" x14ac:dyDescent="0.25">
      <c r="A999"/>
      <c r="B999"/>
      <c r="C999"/>
      <c r="D999"/>
      <c r="E999"/>
      <c r="F999"/>
      <c r="G999"/>
    </row>
    <row r="1000" spans="1:7" x14ac:dyDescent="0.25">
      <c r="A1000"/>
      <c r="B1000"/>
      <c r="C1000"/>
      <c r="D1000"/>
      <c r="E1000"/>
      <c r="F1000"/>
      <c r="G1000"/>
    </row>
    <row r="1001" spans="1:7" x14ac:dyDescent="0.25">
      <c r="A1001"/>
      <c r="B1001"/>
      <c r="C1001"/>
      <c r="D1001"/>
      <c r="E1001"/>
      <c r="F1001"/>
      <c r="G1001"/>
    </row>
    <row r="1002" spans="1:7" x14ac:dyDescent="0.25">
      <c r="A1002"/>
      <c r="B1002"/>
      <c r="C1002"/>
      <c r="D1002"/>
      <c r="E1002"/>
      <c r="F1002"/>
      <c r="G1002"/>
    </row>
    <row r="1003" spans="1:7" x14ac:dyDescent="0.25">
      <c r="A1003"/>
      <c r="B1003"/>
      <c r="C1003"/>
      <c r="D1003"/>
      <c r="E1003"/>
      <c r="F1003"/>
      <c r="G1003"/>
    </row>
    <row r="1004" spans="1:7" x14ac:dyDescent="0.25">
      <c r="A1004"/>
      <c r="B1004"/>
      <c r="C1004"/>
      <c r="D1004"/>
      <c r="E1004"/>
      <c r="F1004"/>
      <c r="G1004"/>
    </row>
    <row r="1005" spans="1:7" x14ac:dyDescent="0.25">
      <c r="A1005"/>
      <c r="B1005"/>
      <c r="C1005"/>
      <c r="D1005"/>
      <c r="E1005"/>
      <c r="F1005"/>
      <c r="G1005"/>
    </row>
    <row r="1006" spans="1:7" x14ac:dyDescent="0.25">
      <c r="A1006"/>
      <c r="B1006"/>
      <c r="C1006"/>
      <c r="D1006"/>
      <c r="E1006"/>
      <c r="F1006"/>
      <c r="G1006"/>
    </row>
    <row r="1007" spans="1:7" x14ac:dyDescent="0.25">
      <c r="A1007"/>
      <c r="B1007"/>
      <c r="C1007"/>
      <c r="D1007"/>
      <c r="E1007"/>
      <c r="F1007"/>
      <c r="G1007"/>
    </row>
    <row r="1008" spans="1:7" x14ac:dyDescent="0.25">
      <c r="A1008"/>
      <c r="B1008"/>
      <c r="C1008"/>
      <c r="D1008"/>
      <c r="E1008"/>
      <c r="F1008"/>
      <c r="G1008"/>
    </row>
    <row r="1009" spans="1:7" x14ac:dyDescent="0.25">
      <c r="A1009"/>
      <c r="B1009"/>
      <c r="C1009"/>
      <c r="D1009"/>
      <c r="E1009"/>
      <c r="F1009"/>
      <c r="G1009"/>
    </row>
    <row r="1010" spans="1:7" x14ac:dyDescent="0.25">
      <c r="A1010"/>
      <c r="B1010"/>
      <c r="C1010"/>
      <c r="D1010"/>
      <c r="E1010"/>
      <c r="F1010"/>
      <c r="G1010"/>
    </row>
    <row r="1011" spans="1:7" x14ac:dyDescent="0.25">
      <c r="A1011"/>
      <c r="B1011"/>
      <c r="C1011"/>
      <c r="D1011"/>
      <c r="E1011"/>
      <c r="F1011"/>
      <c r="G1011"/>
    </row>
    <row r="1012" spans="1:7" x14ac:dyDescent="0.25">
      <c r="A1012"/>
      <c r="B1012"/>
      <c r="C1012"/>
      <c r="D1012"/>
      <c r="E1012"/>
      <c r="F1012"/>
      <c r="G1012"/>
    </row>
    <row r="1013" spans="1:7" x14ac:dyDescent="0.25">
      <c r="A1013"/>
      <c r="B1013"/>
      <c r="C1013"/>
      <c r="D1013"/>
      <c r="E1013"/>
      <c r="F1013"/>
      <c r="G1013"/>
    </row>
    <row r="1014" spans="1:7" x14ac:dyDescent="0.25">
      <c r="A1014"/>
      <c r="B1014"/>
      <c r="C1014"/>
      <c r="D1014"/>
      <c r="E1014"/>
      <c r="F1014"/>
      <c r="G1014"/>
    </row>
    <row r="1015" spans="1:7" x14ac:dyDescent="0.25">
      <c r="A1015"/>
      <c r="B1015"/>
      <c r="C1015"/>
      <c r="D1015"/>
      <c r="E1015"/>
      <c r="F1015"/>
      <c r="G1015"/>
    </row>
    <row r="1016" spans="1:7" x14ac:dyDescent="0.25">
      <c r="A1016"/>
      <c r="B1016"/>
      <c r="C1016"/>
      <c r="D1016"/>
      <c r="E1016"/>
      <c r="F1016"/>
      <c r="G1016"/>
    </row>
    <row r="1017" spans="1:7" x14ac:dyDescent="0.25">
      <c r="A1017"/>
      <c r="B1017"/>
      <c r="C1017"/>
      <c r="D1017"/>
      <c r="E1017"/>
      <c r="F1017"/>
      <c r="G1017"/>
    </row>
    <row r="1018" spans="1:7" x14ac:dyDescent="0.25">
      <c r="A1018"/>
      <c r="B1018"/>
      <c r="C1018"/>
      <c r="D1018"/>
      <c r="E1018"/>
      <c r="F1018"/>
      <c r="G1018"/>
    </row>
    <row r="1019" spans="1:7" x14ac:dyDescent="0.25">
      <c r="A1019"/>
      <c r="B1019"/>
      <c r="C1019"/>
      <c r="D1019"/>
      <c r="E1019"/>
      <c r="F1019"/>
      <c r="G1019"/>
    </row>
    <row r="1020" spans="1:7" x14ac:dyDescent="0.25">
      <c r="A1020"/>
      <c r="B1020"/>
      <c r="C1020"/>
      <c r="D1020"/>
      <c r="E1020"/>
      <c r="F1020"/>
      <c r="G1020"/>
    </row>
    <row r="1021" spans="1:7" x14ac:dyDescent="0.25">
      <c r="A1021"/>
      <c r="B1021"/>
      <c r="C1021"/>
      <c r="D1021"/>
      <c r="E1021"/>
      <c r="F1021"/>
      <c r="G1021"/>
    </row>
    <row r="1022" spans="1:7" x14ac:dyDescent="0.25">
      <c r="A1022"/>
      <c r="B1022"/>
      <c r="C1022"/>
      <c r="D1022"/>
      <c r="E1022"/>
      <c r="F1022"/>
      <c r="G1022"/>
    </row>
    <row r="1023" spans="1:7" x14ac:dyDescent="0.25">
      <c r="A1023"/>
      <c r="B1023"/>
      <c r="C1023"/>
      <c r="D1023"/>
      <c r="E1023"/>
      <c r="F1023"/>
      <c r="G1023"/>
    </row>
    <row r="1024" spans="1:7" x14ac:dyDescent="0.25">
      <c r="A1024"/>
      <c r="B1024"/>
      <c r="C1024"/>
      <c r="D1024"/>
      <c r="E1024"/>
      <c r="F1024"/>
      <c r="G1024"/>
    </row>
    <row r="1025" spans="1:7" x14ac:dyDescent="0.25">
      <c r="A1025"/>
      <c r="B1025"/>
      <c r="C1025"/>
      <c r="D1025"/>
      <c r="E1025"/>
      <c r="F1025"/>
      <c r="G1025"/>
    </row>
    <row r="1026" spans="1:7" x14ac:dyDescent="0.25">
      <c r="A1026"/>
      <c r="B1026"/>
      <c r="C1026"/>
      <c r="D1026"/>
      <c r="E1026"/>
      <c r="F1026"/>
      <c r="G1026"/>
    </row>
    <row r="1027" spans="1:7" x14ac:dyDescent="0.25">
      <c r="A1027"/>
      <c r="B1027"/>
      <c r="C1027"/>
      <c r="D1027"/>
      <c r="E1027"/>
      <c r="F1027"/>
      <c r="G1027"/>
    </row>
    <row r="1028" spans="1:7" x14ac:dyDescent="0.25">
      <c r="A1028"/>
      <c r="B1028"/>
      <c r="C1028"/>
      <c r="D1028"/>
      <c r="E1028"/>
      <c r="F1028"/>
      <c r="G1028"/>
    </row>
    <row r="1029" spans="1:7" x14ac:dyDescent="0.25">
      <c r="A1029"/>
      <c r="B1029"/>
      <c r="C1029"/>
      <c r="D1029"/>
      <c r="E1029"/>
      <c r="F1029"/>
      <c r="G1029"/>
    </row>
    <row r="1030" spans="1:7" x14ac:dyDescent="0.25">
      <c r="A1030"/>
      <c r="B1030"/>
      <c r="C1030"/>
      <c r="D1030"/>
      <c r="E1030"/>
      <c r="F1030"/>
      <c r="G1030"/>
    </row>
    <row r="1031" spans="1:7" x14ac:dyDescent="0.25">
      <c r="A1031"/>
      <c r="B1031"/>
      <c r="C1031"/>
      <c r="D1031"/>
      <c r="E1031"/>
      <c r="F1031"/>
      <c r="G1031"/>
    </row>
    <row r="1032" spans="1:7" x14ac:dyDescent="0.25">
      <c r="A1032"/>
      <c r="B1032"/>
      <c r="C1032"/>
      <c r="D1032"/>
      <c r="E1032"/>
      <c r="F1032"/>
      <c r="G1032"/>
    </row>
    <row r="1033" spans="1:7" x14ac:dyDescent="0.25">
      <c r="A1033"/>
      <c r="B1033"/>
      <c r="C1033"/>
      <c r="D1033"/>
      <c r="E1033"/>
      <c r="F1033"/>
      <c r="G1033"/>
    </row>
    <row r="1034" spans="1:7" x14ac:dyDescent="0.25">
      <c r="A1034"/>
      <c r="B1034"/>
      <c r="C1034"/>
      <c r="D1034"/>
      <c r="E1034"/>
      <c r="F1034"/>
      <c r="G1034"/>
    </row>
    <row r="1035" spans="1:7" x14ac:dyDescent="0.25">
      <c r="A1035"/>
      <c r="B1035"/>
      <c r="C1035"/>
      <c r="D1035"/>
      <c r="E1035"/>
      <c r="F1035"/>
      <c r="G1035"/>
    </row>
    <row r="1036" spans="1:7" x14ac:dyDescent="0.25">
      <c r="A1036"/>
      <c r="B1036"/>
      <c r="C1036"/>
      <c r="D1036"/>
      <c r="E1036"/>
      <c r="F1036"/>
      <c r="G1036"/>
    </row>
    <row r="1037" spans="1:7" x14ac:dyDescent="0.25">
      <c r="A1037"/>
      <c r="B1037"/>
      <c r="C1037"/>
      <c r="D1037"/>
      <c r="E1037"/>
      <c r="F1037"/>
      <c r="G1037"/>
    </row>
    <row r="1038" spans="1:7" x14ac:dyDescent="0.25">
      <c r="A1038"/>
      <c r="B1038"/>
      <c r="C1038"/>
      <c r="D1038"/>
      <c r="E1038"/>
      <c r="F1038"/>
      <c r="G1038"/>
    </row>
    <row r="1039" spans="1:7" x14ac:dyDescent="0.25">
      <c r="A1039"/>
      <c r="B1039"/>
      <c r="C1039"/>
      <c r="D1039"/>
      <c r="E1039"/>
      <c r="F1039"/>
      <c r="G1039"/>
    </row>
    <row r="1040" spans="1:7" x14ac:dyDescent="0.25">
      <c r="A1040"/>
      <c r="B1040"/>
      <c r="C1040"/>
      <c r="D1040"/>
      <c r="E1040"/>
      <c r="F1040"/>
      <c r="G1040"/>
    </row>
    <row r="1041" spans="1:7" x14ac:dyDescent="0.25">
      <c r="A1041"/>
      <c r="B1041"/>
      <c r="C1041"/>
      <c r="D1041"/>
      <c r="E1041"/>
      <c r="F1041"/>
      <c r="G1041"/>
    </row>
    <row r="1042" spans="1:7" x14ac:dyDescent="0.25">
      <c r="A1042"/>
      <c r="B1042"/>
      <c r="C1042"/>
      <c r="D1042"/>
      <c r="E1042"/>
      <c r="F1042"/>
      <c r="G1042"/>
    </row>
    <row r="1043" spans="1:7" x14ac:dyDescent="0.25">
      <c r="A1043"/>
      <c r="B1043"/>
      <c r="C1043"/>
      <c r="D1043"/>
      <c r="E1043"/>
      <c r="F1043"/>
      <c r="G1043"/>
    </row>
    <row r="1044" spans="1:7" x14ac:dyDescent="0.25">
      <c r="A1044"/>
      <c r="B1044"/>
      <c r="C1044"/>
      <c r="D1044"/>
      <c r="E1044"/>
      <c r="F1044"/>
      <c r="G1044"/>
    </row>
    <row r="1045" spans="1:7" x14ac:dyDescent="0.25">
      <c r="A1045"/>
      <c r="B1045"/>
      <c r="C1045"/>
      <c r="D1045"/>
      <c r="E1045"/>
      <c r="F1045"/>
      <c r="G1045"/>
    </row>
    <row r="1046" spans="1:7" x14ac:dyDescent="0.25">
      <c r="A1046"/>
      <c r="B1046"/>
      <c r="C1046"/>
      <c r="D1046"/>
      <c r="E1046"/>
      <c r="F1046"/>
      <c r="G1046"/>
    </row>
    <row r="1047" spans="1:7" x14ac:dyDescent="0.25">
      <c r="A1047"/>
      <c r="B1047"/>
      <c r="C1047"/>
      <c r="D1047"/>
      <c r="E1047"/>
      <c r="F1047"/>
      <c r="G1047"/>
    </row>
    <row r="1048" spans="1:7" x14ac:dyDescent="0.25">
      <c r="A1048"/>
      <c r="B1048"/>
      <c r="C1048"/>
      <c r="D1048"/>
      <c r="E1048"/>
      <c r="F1048"/>
      <c r="G1048"/>
    </row>
    <row r="1049" spans="1:7" x14ac:dyDescent="0.25">
      <c r="A1049"/>
      <c r="B1049"/>
      <c r="C1049"/>
      <c r="D1049"/>
      <c r="E1049"/>
      <c r="F1049"/>
      <c r="G1049"/>
    </row>
    <row r="1050" spans="1:7" x14ac:dyDescent="0.25">
      <c r="A1050"/>
      <c r="B1050"/>
      <c r="C1050"/>
      <c r="D1050"/>
      <c r="E1050"/>
      <c r="F1050"/>
      <c r="G1050"/>
    </row>
    <row r="1051" spans="1:7" x14ac:dyDescent="0.25">
      <c r="A1051"/>
      <c r="B1051"/>
      <c r="C1051"/>
      <c r="D1051"/>
      <c r="E1051"/>
      <c r="F1051"/>
      <c r="G1051"/>
    </row>
    <row r="1052" spans="1:7" x14ac:dyDescent="0.25">
      <c r="A1052"/>
      <c r="B1052"/>
      <c r="C1052"/>
      <c r="D1052"/>
      <c r="E1052"/>
      <c r="F1052"/>
      <c r="G1052"/>
    </row>
    <row r="1053" spans="1:7" x14ac:dyDescent="0.25">
      <c r="A1053"/>
      <c r="B1053"/>
      <c r="C1053"/>
      <c r="D1053"/>
      <c r="E1053"/>
      <c r="F1053"/>
      <c r="G1053"/>
    </row>
    <row r="1054" spans="1:7" x14ac:dyDescent="0.25">
      <c r="A1054"/>
      <c r="B1054"/>
      <c r="C1054"/>
      <c r="D1054"/>
      <c r="E1054"/>
      <c r="F1054"/>
      <c r="G1054"/>
    </row>
    <row r="1055" spans="1:7" x14ac:dyDescent="0.25">
      <c r="A1055"/>
      <c r="B1055"/>
      <c r="C1055"/>
      <c r="D1055"/>
      <c r="E1055"/>
      <c r="F1055"/>
      <c r="G1055"/>
    </row>
    <row r="1056" spans="1:7" x14ac:dyDescent="0.25">
      <c r="A1056"/>
      <c r="B1056"/>
      <c r="C1056"/>
      <c r="D1056"/>
      <c r="E1056"/>
      <c r="F1056"/>
      <c r="G1056"/>
    </row>
    <row r="1057" spans="1:7" x14ac:dyDescent="0.25">
      <c r="A1057"/>
      <c r="B1057"/>
      <c r="C1057"/>
      <c r="D1057"/>
      <c r="E1057"/>
      <c r="F1057"/>
      <c r="G1057"/>
    </row>
    <row r="1058" spans="1:7" x14ac:dyDescent="0.25">
      <c r="A1058"/>
      <c r="B1058"/>
      <c r="C1058"/>
      <c r="D1058"/>
      <c r="E1058"/>
      <c r="F1058"/>
      <c r="G1058"/>
    </row>
    <row r="1059" spans="1:7" x14ac:dyDescent="0.25">
      <c r="A1059"/>
      <c r="B1059"/>
      <c r="C1059"/>
      <c r="D1059"/>
      <c r="E1059"/>
      <c r="F1059"/>
      <c r="G1059"/>
    </row>
    <row r="1060" spans="1:7" x14ac:dyDescent="0.25">
      <c r="A1060"/>
      <c r="B1060"/>
      <c r="C1060"/>
      <c r="D1060"/>
      <c r="E1060"/>
      <c r="F1060"/>
      <c r="G1060"/>
    </row>
    <row r="1061" spans="1:7" x14ac:dyDescent="0.25">
      <c r="A1061"/>
      <c r="B1061"/>
      <c r="C1061"/>
      <c r="D1061"/>
      <c r="E1061"/>
      <c r="F1061"/>
      <c r="G1061"/>
    </row>
    <row r="1062" spans="1:7" x14ac:dyDescent="0.25">
      <c r="A1062"/>
      <c r="B1062"/>
      <c r="C1062"/>
      <c r="D1062"/>
      <c r="E1062"/>
      <c r="F1062"/>
      <c r="G1062"/>
    </row>
    <row r="1063" spans="1:7" x14ac:dyDescent="0.25">
      <c r="A1063"/>
      <c r="B1063"/>
      <c r="C1063"/>
      <c r="D1063"/>
      <c r="E1063"/>
      <c r="F1063"/>
      <c r="G1063"/>
    </row>
    <row r="1064" spans="1:7" x14ac:dyDescent="0.25">
      <c r="A1064"/>
      <c r="B1064"/>
      <c r="C1064"/>
      <c r="D1064"/>
      <c r="E1064"/>
      <c r="F1064"/>
      <c r="G1064"/>
    </row>
    <row r="1065" spans="1:7" x14ac:dyDescent="0.25">
      <c r="A1065"/>
      <c r="B1065"/>
      <c r="C1065"/>
      <c r="D1065"/>
      <c r="E1065"/>
      <c r="F1065"/>
      <c r="G1065"/>
    </row>
    <row r="1066" spans="1:7" x14ac:dyDescent="0.25">
      <c r="A1066"/>
      <c r="B1066"/>
      <c r="C1066"/>
      <c r="D1066"/>
      <c r="E1066"/>
      <c r="F1066"/>
      <c r="G1066"/>
    </row>
    <row r="1067" spans="1:7" x14ac:dyDescent="0.25">
      <c r="A1067"/>
      <c r="B1067"/>
      <c r="C1067"/>
      <c r="D1067"/>
      <c r="E1067"/>
      <c r="F1067"/>
      <c r="G1067"/>
    </row>
    <row r="1068" spans="1:7" x14ac:dyDescent="0.25">
      <c r="A1068"/>
      <c r="B1068"/>
      <c r="C1068"/>
      <c r="D1068"/>
      <c r="E1068"/>
      <c r="F1068"/>
      <c r="G1068"/>
    </row>
    <row r="1069" spans="1:7" x14ac:dyDescent="0.25">
      <c r="A1069"/>
      <c r="B1069"/>
      <c r="C1069"/>
      <c r="D1069"/>
      <c r="E1069"/>
      <c r="F1069"/>
      <c r="G1069"/>
    </row>
    <row r="1070" spans="1:7" x14ac:dyDescent="0.25">
      <c r="A1070"/>
      <c r="B1070"/>
      <c r="C1070"/>
      <c r="D1070"/>
      <c r="E1070"/>
      <c r="F1070"/>
      <c r="G1070"/>
    </row>
    <row r="1071" spans="1:7" x14ac:dyDescent="0.25">
      <c r="A1071"/>
      <c r="B1071"/>
      <c r="C1071"/>
      <c r="D1071"/>
      <c r="E1071"/>
      <c r="F1071"/>
      <c r="G1071"/>
    </row>
    <row r="1072" spans="1:7" x14ac:dyDescent="0.25">
      <c r="A1072"/>
      <c r="B1072"/>
      <c r="C1072"/>
      <c r="D1072"/>
      <c r="E1072"/>
      <c r="F1072"/>
      <c r="G1072"/>
    </row>
    <row r="1073" spans="1:7" x14ac:dyDescent="0.25">
      <c r="A1073"/>
      <c r="B1073"/>
      <c r="C1073"/>
      <c r="D1073"/>
      <c r="E1073"/>
      <c r="F1073"/>
      <c r="G1073"/>
    </row>
    <row r="1074" spans="1:7" x14ac:dyDescent="0.25">
      <c r="A1074"/>
      <c r="B1074"/>
      <c r="C1074"/>
      <c r="D1074"/>
      <c r="E1074"/>
      <c r="F1074"/>
      <c r="G1074"/>
    </row>
    <row r="1075" spans="1:7" x14ac:dyDescent="0.25">
      <c r="A1075"/>
      <c r="B1075"/>
      <c r="C1075"/>
      <c r="D1075"/>
      <c r="E1075"/>
      <c r="F1075"/>
      <c r="G1075"/>
    </row>
    <row r="1076" spans="1:7" x14ac:dyDescent="0.25">
      <c r="A1076"/>
      <c r="B1076"/>
      <c r="C1076"/>
      <c r="D1076"/>
      <c r="E1076"/>
      <c r="F1076"/>
      <c r="G1076"/>
    </row>
    <row r="1077" spans="1:7" x14ac:dyDescent="0.25">
      <c r="A1077"/>
      <c r="B1077"/>
      <c r="C1077"/>
      <c r="D1077"/>
      <c r="E1077"/>
      <c r="F1077"/>
      <c r="G1077"/>
    </row>
    <row r="1078" spans="1:7" x14ac:dyDescent="0.25">
      <c r="A1078"/>
      <c r="B1078"/>
      <c r="C1078"/>
      <c r="D1078"/>
      <c r="E1078"/>
      <c r="F1078"/>
      <c r="G1078"/>
    </row>
    <row r="1079" spans="1:7" x14ac:dyDescent="0.25">
      <c r="A1079"/>
      <c r="B1079"/>
      <c r="C1079"/>
      <c r="D1079"/>
      <c r="E1079"/>
      <c r="F1079"/>
      <c r="G1079"/>
    </row>
    <row r="1080" spans="1:7" x14ac:dyDescent="0.25">
      <c r="A1080"/>
      <c r="B1080"/>
      <c r="C1080"/>
      <c r="D1080"/>
      <c r="E1080"/>
      <c r="F1080"/>
      <c r="G1080"/>
    </row>
    <row r="1081" spans="1:7" x14ac:dyDescent="0.25">
      <c r="A1081"/>
      <c r="B1081"/>
      <c r="C1081"/>
      <c r="D1081"/>
      <c r="E1081"/>
      <c r="F1081"/>
      <c r="G1081"/>
    </row>
    <row r="1082" spans="1:7" x14ac:dyDescent="0.25">
      <c r="A1082"/>
      <c r="B1082"/>
      <c r="C1082"/>
      <c r="D1082"/>
      <c r="E1082"/>
      <c r="F1082"/>
      <c r="G1082"/>
    </row>
    <row r="1083" spans="1:7" x14ac:dyDescent="0.25">
      <c r="A1083"/>
      <c r="B1083"/>
      <c r="C1083"/>
      <c r="D1083"/>
      <c r="E1083"/>
      <c r="F1083"/>
      <c r="G1083"/>
    </row>
    <row r="1084" spans="1:7" x14ac:dyDescent="0.25">
      <c r="A1084"/>
      <c r="B1084"/>
      <c r="C1084"/>
      <c r="D1084"/>
      <c r="E1084"/>
      <c r="F1084"/>
      <c r="G1084"/>
    </row>
    <row r="1085" spans="1:7" x14ac:dyDescent="0.25">
      <c r="A1085"/>
      <c r="B1085"/>
      <c r="C1085"/>
      <c r="D1085"/>
      <c r="E1085"/>
      <c r="F1085"/>
      <c r="G1085"/>
    </row>
    <row r="1086" spans="1:7" x14ac:dyDescent="0.25">
      <c r="A1086"/>
      <c r="B1086"/>
      <c r="C1086"/>
      <c r="D1086"/>
      <c r="E1086"/>
      <c r="F1086"/>
      <c r="G1086"/>
    </row>
    <row r="1087" spans="1:7" x14ac:dyDescent="0.25">
      <c r="A1087"/>
      <c r="B1087"/>
      <c r="C1087"/>
      <c r="D1087"/>
      <c r="E1087"/>
      <c r="F1087"/>
      <c r="G1087"/>
    </row>
    <row r="1088" spans="1:7" x14ac:dyDescent="0.25">
      <c r="A1088"/>
      <c r="B1088"/>
      <c r="C1088"/>
      <c r="D1088"/>
      <c r="E1088"/>
      <c r="F1088"/>
      <c r="G1088"/>
    </row>
    <row r="1089" spans="1:7" x14ac:dyDescent="0.25">
      <c r="A1089"/>
      <c r="B1089"/>
      <c r="C1089"/>
      <c r="D1089"/>
      <c r="E1089"/>
      <c r="F1089"/>
      <c r="G1089"/>
    </row>
    <row r="1090" spans="1:7" x14ac:dyDescent="0.25">
      <c r="A1090"/>
      <c r="B1090"/>
      <c r="C1090"/>
      <c r="D1090"/>
      <c r="E1090"/>
      <c r="F1090"/>
      <c r="G1090"/>
    </row>
    <row r="1091" spans="1:7" x14ac:dyDescent="0.25">
      <c r="A1091"/>
      <c r="B1091"/>
      <c r="C1091"/>
      <c r="D1091"/>
      <c r="E1091"/>
      <c r="F1091"/>
      <c r="G1091"/>
    </row>
    <row r="1092" spans="1:7" x14ac:dyDescent="0.25">
      <c r="A1092"/>
      <c r="B1092"/>
      <c r="C1092"/>
      <c r="D1092"/>
      <c r="E1092"/>
      <c r="F1092"/>
      <c r="G1092"/>
    </row>
    <row r="1093" spans="1:7" x14ac:dyDescent="0.25">
      <c r="A1093"/>
      <c r="B1093"/>
      <c r="C1093"/>
      <c r="D1093"/>
      <c r="E1093"/>
      <c r="F1093"/>
      <c r="G1093"/>
    </row>
    <row r="1094" spans="1:7" x14ac:dyDescent="0.25">
      <c r="A1094"/>
      <c r="B1094"/>
      <c r="C1094"/>
      <c r="D1094"/>
      <c r="E1094"/>
      <c r="F1094"/>
      <c r="G1094"/>
    </row>
    <row r="1095" spans="1:7" x14ac:dyDescent="0.25">
      <c r="A1095"/>
      <c r="B1095"/>
      <c r="C1095"/>
      <c r="D1095"/>
      <c r="E1095"/>
      <c r="F1095"/>
      <c r="G1095"/>
    </row>
    <row r="1096" spans="1:7" x14ac:dyDescent="0.25">
      <c r="A1096"/>
      <c r="B1096"/>
      <c r="C1096"/>
      <c r="D1096"/>
      <c r="E1096"/>
      <c r="F1096"/>
      <c r="G1096"/>
    </row>
    <row r="1097" spans="1:7" x14ac:dyDescent="0.25">
      <c r="A1097"/>
      <c r="B1097"/>
      <c r="C1097"/>
      <c r="D1097"/>
      <c r="E1097"/>
      <c r="F1097"/>
      <c r="G1097"/>
    </row>
    <row r="1098" spans="1:7" x14ac:dyDescent="0.25">
      <c r="A1098"/>
      <c r="B1098"/>
      <c r="C1098"/>
      <c r="D1098"/>
      <c r="E1098"/>
      <c r="F1098"/>
      <c r="G1098"/>
    </row>
    <row r="1099" spans="1:7" x14ac:dyDescent="0.25">
      <c r="A1099"/>
      <c r="B1099"/>
      <c r="C1099"/>
      <c r="D1099"/>
      <c r="E1099"/>
      <c r="F1099"/>
      <c r="G1099"/>
    </row>
    <row r="1100" spans="1:7" x14ac:dyDescent="0.25">
      <c r="A1100"/>
      <c r="B1100"/>
      <c r="C1100"/>
      <c r="D1100"/>
      <c r="E1100"/>
      <c r="F1100"/>
      <c r="G1100"/>
    </row>
    <row r="1101" spans="1:7" x14ac:dyDescent="0.25">
      <c r="A1101"/>
      <c r="B1101"/>
      <c r="C1101"/>
      <c r="D1101"/>
      <c r="E1101"/>
      <c r="F1101"/>
      <c r="G1101"/>
    </row>
    <row r="1102" spans="1:7" x14ac:dyDescent="0.25">
      <c r="A1102"/>
      <c r="B1102"/>
      <c r="C1102"/>
      <c r="D1102"/>
      <c r="E1102"/>
      <c r="F1102"/>
      <c r="G1102"/>
    </row>
    <row r="1103" spans="1:7" x14ac:dyDescent="0.25">
      <c r="A1103"/>
      <c r="B1103"/>
      <c r="C1103"/>
      <c r="D1103"/>
      <c r="E1103"/>
      <c r="F1103"/>
      <c r="G1103"/>
    </row>
    <row r="1104" spans="1:7" x14ac:dyDescent="0.25">
      <c r="A1104"/>
      <c r="B1104"/>
      <c r="C1104"/>
      <c r="D1104"/>
      <c r="E1104"/>
      <c r="F1104"/>
      <c r="G1104"/>
    </row>
    <row r="1105" spans="1:7" x14ac:dyDescent="0.25">
      <c r="A1105"/>
      <c r="B1105"/>
      <c r="C1105"/>
      <c r="D1105"/>
      <c r="E1105"/>
      <c r="F1105"/>
      <c r="G1105"/>
    </row>
    <row r="1106" spans="1:7" x14ac:dyDescent="0.25">
      <c r="A1106"/>
      <c r="B1106"/>
      <c r="C1106"/>
      <c r="D1106"/>
      <c r="E1106"/>
      <c r="F1106"/>
      <c r="G1106"/>
    </row>
    <row r="1107" spans="1:7" x14ac:dyDescent="0.25">
      <c r="A1107"/>
      <c r="B1107"/>
      <c r="C1107"/>
      <c r="D1107"/>
      <c r="E1107"/>
      <c r="F1107"/>
      <c r="G1107"/>
    </row>
    <row r="1108" spans="1:7" x14ac:dyDescent="0.25">
      <c r="A1108"/>
      <c r="B1108"/>
      <c r="C1108"/>
      <c r="D1108"/>
      <c r="E1108"/>
      <c r="F1108"/>
      <c r="G1108"/>
    </row>
    <row r="1109" spans="1:7" x14ac:dyDescent="0.25">
      <c r="A1109"/>
      <c r="B1109"/>
      <c r="C1109"/>
      <c r="D1109"/>
      <c r="E1109"/>
      <c r="F1109"/>
      <c r="G1109"/>
    </row>
    <row r="1110" spans="1:7" x14ac:dyDescent="0.25">
      <c r="A1110"/>
      <c r="B1110"/>
      <c r="C1110"/>
      <c r="D1110"/>
      <c r="E1110"/>
      <c r="F1110"/>
      <c r="G1110"/>
    </row>
    <row r="1111" spans="1:7" x14ac:dyDescent="0.25">
      <c r="A1111"/>
      <c r="B1111"/>
      <c r="C1111"/>
      <c r="D1111"/>
      <c r="E1111"/>
      <c r="F1111"/>
      <c r="G1111"/>
    </row>
    <row r="1112" spans="1:7" x14ac:dyDescent="0.25">
      <c r="A1112"/>
      <c r="B1112"/>
      <c r="C1112"/>
      <c r="D1112"/>
      <c r="E1112"/>
      <c r="F1112"/>
      <c r="G1112"/>
    </row>
    <row r="1113" spans="1:7" x14ac:dyDescent="0.25">
      <c r="A1113"/>
      <c r="B1113"/>
      <c r="C1113"/>
      <c r="D1113"/>
      <c r="E1113"/>
      <c r="F1113"/>
      <c r="G1113"/>
    </row>
    <row r="1114" spans="1:7" x14ac:dyDescent="0.25">
      <c r="A1114"/>
      <c r="B1114"/>
      <c r="C1114"/>
      <c r="D1114"/>
      <c r="E1114"/>
      <c r="F1114"/>
      <c r="G1114"/>
    </row>
    <row r="1115" spans="1:7" x14ac:dyDescent="0.25">
      <c r="A1115"/>
      <c r="B1115"/>
      <c r="C1115"/>
      <c r="D1115"/>
      <c r="E1115"/>
      <c r="F1115"/>
      <c r="G1115"/>
    </row>
    <row r="1116" spans="1:7" x14ac:dyDescent="0.25">
      <c r="A1116"/>
      <c r="B1116"/>
      <c r="C1116"/>
      <c r="D1116"/>
      <c r="E1116"/>
      <c r="F1116"/>
      <c r="G1116"/>
    </row>
    <row r="1117" spans="1:7" x14ac:dyDescent="0.25">
      <c r="A1117"/>
      <c r="B1117"/>
      <c r="C1117"/>
      <c r="D1117"/>
      <c r="E1117"/>
      <c r="F1117"/>
      <c r="G1117"/>
    </row>
    <row r="1118" spans="1:7" x14ac:dyDescent="0.25">
      <c r="A1118"/>
      <c r="B1118"/>
      <c r="C1118"/>
      <c r="D1118"/>
      <c r="E1118"/>
      <c r="F1118"/>
      <c r="G1118"/>
    </row>
    <row r="1119" spans="1:7" x14ac:dyDescent="0.25">
      <c r="A1119"/>
      <c r="B1119"/>
      <c r="C1119"/>
      <c r="D1119"/>
      <c r="E1119"/>
      <c r="F1119"/>
      <c r="G1119"/>
    </row>
    <row r="1120" spans="1:7" x14ac:dyDescent="0.25">
      <c r="A1120"/>
      <c r="B1120"/>
      <c r="C1120"/>
      <c r="D1120"/>
      <c r="E1120"/>
      <c r="F1120"/>
      <c r="G1120"/>
    </row>
    <row r="1121" spans="1:7" x14ac:dyDescent="0.25">
      <c r="A1121"/>
      <c r="B1121"/>
      <c r="C1121"/>
      <c r="D1121"/>
      <c r="E1121"/>
      <c r="F1121"/>
      <c r="G1121"/>
    </row>
    <row r="1122" spans="1:7" x14ac:dyDescent="0.25">
      <c r="A1122"/>
      <c r="B1122"/>
      <c r="C1122"/>
      <c r="D1122"/>
      <c r="E1122"/>
      <c r="F1122"/>
      <c r="G1122"/>
    </row>
    <row r="1123" spans="1:7" x14ac:dyDescent="0.25">
      <c r="A1123"/>
      <c r="B1123"/>
      <c r="C1123"/>
      <c r="D1123"/>
      <c r="E1123"/>
      <c r="F1123"/>
      <c r="G1123"/>
    </row>
    <row r="1124" spans="1:7" x14ac:dyDescent="0.25">
      <c r="A1124"/>
      <c r="B1124"/>
      <c r="C1124"/>
      <c r="D1124"/>
      <c r="E1124"/>
      <c r="F1124"/>
      <c r="G1124"/>
    </row>
    <row r="1125" spans="1:7" x14ac:dyDescent="0.25">
      <c r="A1125"/>
      <c r="B1125"/>
      <c r="C1125"/>
      <c r="D1125"/>
      <c r="E1125"/>
      <c r="F1125"/>
      <c r="G1125"/>
    </row>
    <row r="1126" spans="1:7" x14ac:dyDescent="0.25">
      <c r="A1126"/>
      <c r="B1126"/>
      <c r="C1126"/>
      <c r="D1126"/>
      <c r="E1126"/>
      <c r="F1126"/>
      <c r="G1126"/>
    </row>
    <row r="1127" spans="1:7" x14ac:dyDescent="0.25">
      <c r="A1127"/>
      <c r="B1127"/>
      <c r="C1127"/>
      <c r="D1127"/>
      <c r="E1127"/>
      <c r="F1127"/>
      <c r="G1127"/>
    </row>
    <row r="1128" spans="1:7" x14ac:dyDescent="0.25">
      <c r="A1128"/>
      <c r="B1128"/>
      <c r="C1128"/>
      <c r="D1128"/>
      <c r="E1128"/>
      <c r="F1128"/>
      <c r="G1128"/>
    </row>
    <row r="1129" spans="1:7" x14ac:dyDescent="0.25">
      <c r="A1129"/>
      <c r="B1129"/>
      <c r="C1129"/>
      <c r="D1129"/>
      <c r="E1129"/>
      <c r="F1129"/>
      <c r="G1129"/>
    </row>
    <row r="1130" spans="1:7" x14ac:dyDescent="0.25">
      <c r="A1130"/>
      <c r="B1130"/>
      <c r="C1130"/>
      <c r="D1130"/>
      <c r="E1130"/>
      <c r="F1130"/>
      <c r="G1130"/>
    </row>
    <row r="1131" spans="1:7" x14ac:dyDescent="0.25">
      <c r="A1131"/>
      <c r="B1131"/>
      <c r="C1131"/>
      <c r="D1131"/>
      <c r="E1131"/>
      <c r="F1131"/>
      <c r="G1131"/>
    </row>
    <row r="1132" spans="1:7" x14ac:dyDescent="0.25">
      <c r="A1132"/>
      <c r="B1132"/>
      <c r="C1132"/>
      <c r="D1132"/>
      <c r="E1132"/>
      <c r="F1132"/>
      <c r="G1132"/>
    </row>
    <row r="1133" spans="1:7" x14ac:dyDescent="0.25">
      <c r="A1133"/>
      <c r="B1133"/>
      <c r="C1133"/>
      <c r="D1133"/>
      <c r="E1133"/>
      <c r="F1133"/>
      <c r="G1133"/>
    </row>
    <row r="1134" spans="1:7" x14ac:dyDescent="0.25">
      <c r="A1134"/>
      <c r="B1134"/>
      <c r="C1134"/>
      <c r="D1134"/>
      <c r="E1134"/>
      <c r="F1134"/>
      <c r="G1134"/>
    </row>
    <row r="1135" spans="1:7" x14ac:dyDescent="0.25">
      <c r="A1135"/>
      <c r="B1135"/>
      <c r="C1135"/>
      <c r="D1135"/>
      <c r="E1135"/>
      <c r="F1135"/>
      <c r="G1135"/>
    </row>
    <row r="1136" spans="1:7" x14ac:dyDescent="0.25">
      <c r="A1136"/>
      <c r="B1136"/>
      <c r="C1136"/>
      <c r="D1136"/>
      <c r="E1136"/>
      <c r="F1136"/>
      <c r="G1136"/>
    </row>
    <row r="1137" spans="1:7" x14ac:dyDescent="0.25">
      <c r="A1137"/>
      <c r="B1137"/>
      <c r="C1137"/>
      <c r="D1137"/>
      <c r="E1137"/>
      <c r="F1137"/>
      <c r="G1137"/>
    </row>
    <row r="1138" spans="1:7" x14ac:dyDescent="0.25">
      <c r="A1138"/>
      <c r="B1138"/>
      <c r="C1138"/>
      <c r="D1138"/>
      <c r="E1138"/>
      <c r="F1138"/>
      <c r="G1138"/>
    </row>
    <row r="1139" spans="1:7" x14ac:dyDescent="0.25">
      <c r="A1139"/>
      <c r="B1139"/>
      <c r="C1139"/>
      <c r="D1139"/>
      <c r="E1139"/>
      <c r="F1139"/>
      <c r="G1139"/>
    </row>
    <row r="1140" spans="1:7" x14ac:dyDescent="0.25">
      <c r="A1140"/>
      <c r="B1140"/>
      <c r="C1140"/>
      <c r="D1140"/>
      <c r="E1140"/>
      <c r="F1140"/>
      <c r="G1140"/>
    </row>
    <row r="1141" spans="1:7" x14ac:dyDescent="0.25">
      <c r="A1141"/>
      <c r="B1141"/>
      <c r="C1141"/>
      <c r="D1141"/>
      <c r="E1141"/>
      <c r="F1141"/>
      <c r="G1141"/>
    </row>
    <row r="1142" spans="1:7" x14ac:dyDescent="0.25">
      <c r="A1142"/>
      <c r="B1142"/>
      <c r="C1142"/>
      <c r="D1142"/>
      <c r="E1142"/>
      <c r="F1142"/>
      <c r="G1142"/>
    </row>
    <row r="1143" spans="1:7" x14ac:dyDescent="0.25">
      <c r="A1143"/>
      <c r="B1143"/>
      <c r="C1143"/>
      <c r="D1143"/>
      <c r="E1143"/>
      <c r="F1143"/>
      <c r="G1143"/>
    </row>
    <row r="1144" spans="1:7" x14ac:dyDescent="0.25">
      <c r="A1144"/>
      <c r="B1144"/>
      <c r="C1144"/>
      <c r="D1144"/>
      <c r="E1144"/>
      <c r="F1144"/>
      <c r="G1144"/>
    </row>
    <row r="1145" spans="1:7" x14ac:dyDescent="0.25">
      <c r="A1145"/>
      <c r="B1145"/>
      <c r="C1145"/>
      <c r="D1145"/>
      <c r="E1145"/>
      <c r="F1145"/>
      <c r="G1145"/>
    </row>
    <row r="1146" spans="1:7" x14ac:dyDescent="0.25">
      <c r="A1146"/>
      <c r="B1146"/>
      <c r="C1146"/>
      <c r="D1146"/>
      <c r="E1146"/>
      <c r="F1146"/>
      <c r="G1146"/>
    </row>
    <row r="1147" spans="1:7" x14ac:dyDescent="0.25">
      <c r="A1147"/>
      <c r="B1147"/>
      <c r="C1147"/>
      <c r="D1147"/>
      <c r="E1147"/>
      <c r="F1147"/>
      <c r="G1147"/>
    </row>
    <row r="1148" spans="1:7" x14ac:dyDescent="0.25">
      <c r="A1148"/>
      <c r="B1148"/>
      <c r="C1148"/>
      <c r="D1148"/>
      <c r="E1148"/>
      <c r="F1148"/>
      <c r="G1148"/>
    </row>
    <row r="1149" spans="1:7" x14ac:dyDescent="0.25">
      <c r="A1149"/>
      <c r="B1149"/>
      <c r="C1149"/>
      <c r="D1149"/>
      <c r="E1149"/>
      <c r="F1149"/>
      <c r="G1149"/>
    </row>
    <row r="1150" spans="1:7" x14ac:dyDescent="0.25">
      <c r="A1150"/>
      <c r="B1150"/>
      <c r="C1150"/>
      <c r="D1150"/>
      <c r="E1150"/>
      <c r="F1150"/>
      <c r="G1150"/>
    </row>
    <row r="1151" spans="1:7" x14ac:dyDescent="0.25">
      <c r="A1151"/>
      <c r="B1151"/>
      <c r="C1151"/>
      <c r="D1151"/>
      <c r="E1151"/>
      <c r="F1151"/>
      <c r="G1151"/>
    </row>
    <row r="1152" spans="1:7" x14ac:dyDescent="0.25">
      <c r="A1152"/>
      <c r="B1152"/>
      <c r="C1152"/>
      <c r="D1152"/>
      <c r="E1152"/>
      <c r="F1152"/>
      <c r="G1152"/>
    </row>
    <row r="1153" spans="1:7" x14ac:dyDescent="0.25">
      <c r="A1153"/>
      <c r="B1153"/>
      <c r="C1153"/>
      <c r="D1153"/>
      <c r="E1153"/>
      <c r="F1153"/>
      <c r="G1153"/>
    </row>
    <row r="1154" spans="1:7" x14ac:dyDescent="0.25">
      <c r="A1154"/>
      <c r="B1154"/>
      <c r="C1154"/>
      <c r="D1154"/>
      <c r="E1154"/>
      <c r="F1154"/>
      <c r="G1154"/>
    </row>
    <row r="1155" spans="1:7" x14ac:dyDescent="0.25">
      <c r="A1155"/>
      <c r="B1155"/>
      <c r="C1155"/>
      <c r="D1155"/>
      <c r="E1155"/>
      <c r="F1155"/>
      <c r="G1155"/>
    </row>
    <row r="1156" spans="1:7" x14ac:dyDescent="0.25">
      <c r="A1156"/>
      <c r="B1156"/>
      <c r="C1156"/>
      <c r="D1156"/>
      <c r="E1156"/>
      <c r="F1156"/>
      <c r="G1156"/>
    </row>
    <row r="1157" spans="1:7" x14ac:dyDescent="0.25">
      <c r="A1157"/>
      <c r="B1157"/>
      <c r="C1157"/>
      <c r="D1157"/>
      <c r="E1157"/>
      <c r="F1157"/>
      <c r="G1157"/>
    </row>
    <row r="1158" spans="1:7" x14ac:dyDescent="0.25">
      <c r="A1158"/>
      <c r="B1158"/>
      <c r="C1158"/>
      <c r="D1158"/>
      <c r="E1158"/>
      <c r="F1158"/>
      <c r="G1158"/>
    </row>
    <row r="1159" spans="1:7" x14ac:dyDescent="0.25">
      <c r="A1159"/>
      <c r="B1159"/>
      <c r="C1159"/>
      <c r="D1159"/>
      <c r="E1159"/>
      <c r="F1159"/>
      <c r="G1159"/>
    </row>
    <row r="1160" spans="1:7" x14ac:dyDescent="0.25">
      <c r="A1160"/>
      <c r="B1160"/>
      <c r="C1160"/>
      <c r="D1160"/>
      <c r="E1160"/>
      <c r="F1160"/>
      <c r="G1160"/>
    </row>
    <row r="1161" spans="1:7" x14ac:dyDescent="0.25">
      <c r="A1161"/>
      <c r="B1161"/>
      <c r="C1161"/>
      <c r="D1161"/>
      <c r="E1161"/>
      <c r="F1161"/>
      <c r="G1161"/>
    </row>
    <row r="1162" spans="1:7" x14ac:dyDescent="0.25">
      <c r="A1162"/>
      <c r="B1162"/>
      <c r="C1162"/>
      <c r="D1162"/>
      <c r="E1162"/>
      <c r="F1162"/>
      <c r="G1162"/>
    </row>
    <row r="1163" spans="1:7" x14ac:dyDescent="0.25">
      <c r="A1163"/>
      <c r="B1163"/>
      <c r="C1163"/>
      <c r="D1163"/>
      <c r="E1163"/>
      <c r="F1163"/>
      <c r="G1163"/>
    </row>
    <row r="1164" spans="1:7" x14ac:dyDescent="0.25">
      <c r="A1164"/>
      <c r="B1164"/>
      <c r="C1164"/>
      <c r="D1164"/>
      <c r="E1164"/>
      <c r="F1164"/>
      <c r="G1164"/>
    </row>
    <row r="1165" spans="1:7" x14ac:dyDescent="0.25">
      <c r="A1165"/>
      <c r="B1165"/>
      <c r="C1165"/>
      <c r="D1165"/>
      <c r="E1165"/>
      <c r="F1165"/>
      <c r="G1165"/>
    </row>
    <row r="1166" spans="1:7" x14ac:dyDescent="0.25">
      <c r="A1166"/>
      <c r="B1166"/>
      <c r="C1166"/>
      <c r="D1166"/>
      <c r="E1166"/>
      <c r="F1166"/>
      <c r="G1166"/>
    </row>
    <row r="1167" spans="1:7" x14ac:dyDescent="0.25">
      <c r="A1167"/>
      <c r="B1167"/>
      <c r="C1167"/>
      <c r="D1167"/>
      <c r="E1167"/>
      <c r="F1167"/>
      <c r="G1167"/>
    </row>
    <row r="1168" spans="1:7" x14ac:dyDescent="0.25">
      <c r="A1168"/>
      <c r="B1168"/>
      <c r="C1168"/>
      <c r="D1168"/>
      <c r="E1168"/>
      <c r="F1168"/>
      <c r="G1168"/>
    </row>
    <row r="1169" spans="1:7" x14ac:dyDescent="0.25">
      <c r="A1169"/>
      <c r="B1169"/>
      <c r="C1169"/>
      <c r="D1169"/>
      <c r="E1169"/>
      <c r="F1169"/>
      <c r="G1169"/>
    </row>
    <row r="1170" spans="1:7" x14ac:dyDescent="0.25">
      <c r="A1170"/>
      <c r="B1170"/>
      <c r="C1170"/>
      <c r="D1170"/>
      <c r="E1170"/>
      <c r="F1170"/>
      <c r="G1170"/>
    </row>
    <row r="1171" spans="1:7" x14ac:dyDescent="0.25">
      <c r="A1171"/>
      <c r="B1171"/>
      <c r="C1171"/>
      <c r="D1171"/>
      <c r="E1171"/>
      <c r="F1171"/>
      <c r="G1171"/>
    </row>
    <row r="1172" spans="1:7" x14ac:dyDescent="0.25">
      <c r="A1172"/>
      <c r="B1172"/>
      <c r="C1172"/>
      <c r="D1172"/>
      <c r="E1172"/>
      <c r="F1172"/>
      <c r="G1172"/>
    </row>
    <row r="1173" spans="1:7" x14ac:dyDescent="0.25">
      <c r="A1173"/>
      <c r="B1173"/>
      <c r="C1173"/>
      <c r="D1173"/>
      <c r="E1173"/>
      <c r="F1173"/>
      <c r="G1173"/>
    </row>
    <row r="1174" spans="1:7" x14ac:dyDescent="0.25">
      <c r="A1174"/>
      <c r="B1174"/>
      <c r="C1174"/>
      <c r="D1174"/>
      <c r="E1174"/>
      <c r="F1174"/>
      <c r="G1174"/>
    </row>
    <row r="1175" spans="1:7" x14ac:dyDescent="0.25">
      <c r="A1175"/>
      <c r="B1175"/>
      <c r="C1175"/>
      <c r="D1175"/>
      <c r="E1175"/>
      <c r="F1175"/>
      <c r="G1175"/>
    </row>
    <row r="1176" spans="1:7" x14ac:dyDescent="0.25">
      <c r="A1176"/>
      <c r="B1176"/>
      <c r="C1176"/>
      <c r="D1176"/>
      <c r="E1176"/>
      <c r="F1176"/>
      <c r="G1176"/>
    </row>
    <row r="1177" spans="1:7" x14ac:dyDescent="0.25">
      <c r="A1177"/>
      <c r="B1177"/>
      <c r="C1177"/>
      <c r="D1177"/>
      <c r="E1177"/>
      <c r="F1177"/>
      <c r="G1177"/>
    </row>
    <row r="1178" spans="1:7" x14ac:dyDescent="0.25">
      <c r="A1178"/>
      <c r="B1178"/>
      <c r="C1178"/>
      <c r="D1178"/>
      <c r="E1178"/>
      <c r="F1178"/>
      <c r="G1178"/>
    </row>
    <row r="1179" spans="1:7" x14ac:dyDescent="0.25">
      <c r="A1179"/>
      <c r="B1179"/>
      <c r="C1179"/>
      <c r="D1179"/>
      <c r="E1179"/>
      <c r="F1179"/>
      <c r="G1179"/>
    </row>
    <row r="1180" spans="1:7" x14ac:dyDescent="0.25">
      <c r="A1180"/>
      <c r="B1180"/>
      <c r="C1180"/>
      <c r="D1180"/>
      <c r="E1180"/>
      <c r="F1180"/>
      <c r="G1180"/>
    </row>
    <row r="1181" spans="1:7" x14ac:dyDescent="0.25">
      <c r="A1181"/>
      <c r="B1181"/>
      <c r="C1181"/>
      <c r="D1181"/>
      <c r="E1181"/>
      <c r="F1181"/>
      <c r="G1181"/>
    </row>
    <row r="1182" spans="1:7" x14ac:dyDescent="0.25">
      <c r="A1182"/>
      <c r="B1182"/>
      <c r="C1182"/>
      <c r="D1182"/>
      <c r="E1182"/>
      <c r="F1182"/>
      <c r="G1182"/>
    </row>
    <row r="1183" spans="1:7" x14ac:dyDescent="0.25">
      <c r="A1183"/>
      <c r="B1183"/>
      <c r="C1183"/>
      <c r="D1183"/>
      <c r="E1183"/>
      <c r="F1183"/>
      <c r="G1183"/>
    </row>
    <row r="1184" spans="1:7" x14ac:dyDescent="0.25">
      <c r="A1184"/>
      <c r="B1184"/>
      <c r="C1184"/>
      <c r="D1184"/>
      <c r="E1184"/>
      <c r="F1184"/>
      <c r="G1184"/>
    </row>
    <row r="1185" spans="1:7" x14ac:dyDescent="0.25">
      <c r="A1185"/>
      <c r="B1185"/>
      <c r="C1185"/>
      <c r="D1185"/>
      <c r="E1185"/>
      <c r="F1185"/>
      <c r="G1185"/>
    </row>
    <row r="1186" spans="1:7" x14ac:dyDescent="0.25">
      <c r="A1186"/>
      <c r="B1186"/>
      <c r="C1186"/>
      <c r="D1186"/>
      <c r="E1186"/>
      <c r="F1186"/>
      <c r="G1186"/>
    </row>
    <row r="1187" spans="1:7" x14ac:dyDescent="0.25">
      <c r="A1187"/>
      <c r="B1187"/>
      <c r="C1187"/>
      <c r="D1187"/>
      <c r="E1187"/>
      <c r="F1187"/>
      <c r="G1187"/>
    </row>
    <row r="1188" spans="1:7" x14ac:dyDescent="0.25">
      <c r="A1188"/>
      <c r="B1188"/>
      <c r="C1188"/>
      <c r="D1188"/>
      <c r="E1188"/>
      <c r="F1188"/>
      <c r="G1188"/>
    </row>
    <row r="1189" spans="1:7" x14ac:dyDescent="0.25">
      <c r="A1189"/>
      <c r="B1189"/>
      <c r="C1189"/>
      <c r="D1189"/>
      <c r="E1189"/>
      <c r="F1189"/>
      <c r="G1189"/>
    </row>
    <row r="1190" spans="1:7" x14ac:dyDescent="0.25">
      <c r="A1190"/>
      <c r="B1190"/>
      <c r="C1190"/>
      <c r="D1190"/>
      <c r="E1190"/>
      <c r="F1190"/>
      <c r="G1190"/>
    </row>
    <row r="1191" spans="1:7" x14ac:dyDescent="0.25">
      <c r="A1191"/>
      <c r="B1191"/>
      <c r="C1191"/>
      <c r="D1191"/>
      <c r="E1191"/>
      <c r="F1191"/>
      <c r="G1191"/>
    </row>
    <row r="1192" spans="1:7" x14ac:dyDescent="0.25">
      <c r="A1192"/>
      <c r="B1192"/>
      <c r="C1192"/>
      <c r="D1192"/>
      <c r="E1192"/>
      <c r="F1192"/>
      <c r="G1192"/>
    </row>
    <row r="1193" spans="1:7" x14ac:dyDescent="0.25">
      <c r="A1193"/>
      <c r="B1193"/>
      <c r="C1193"/>
      <c r="D1193"/>
      <c r="E1193"/>
      <c r="F1193"/>
      <c r="G1193"/>
    </row>
    <row r="1194" spans="1:7" x14ac:dyDescent="0.25">
      <c r="A1194"/>
      <c r="B1194"/>
      <c r="C1194"/>
      <c r="D1194"/>
      <c r="E1194"/>
      <c r="F1194"/>
      <c r="G1194"/>
    </row>
    <row r="1195" spans="1:7" x14ac:dyDescent="0.25">
      <c r="A1195"/>
      <c r="B1195"/>
      <c r="C1195"/>
      <c r="D1195"/>
      <c r="E1195"/>
      <c r="F1195"/>
      <c r="G1195"/>
    </row>
    <row r="1196" spans="1:7" x14ac:dyDescent="0.25">
      <c r="A1196"/>
      <c r="B1196"/>
      <c r="C1196"/>
      <c r="D1196"/>
      <c r="E1196"/>
      <c r="F1196"/>
      <c r="G1196"/>
    </row>
    <row r="1197" spans="1:7" x14ac:dyDescent="0.25">
      <c r="A1197"/>
      <c r="B1197"/>
      <c r="C1197"/>
      <c r="D1197"/>
      <c r="E1197"/>
      <c r="F1197"/>
      <c r="G1197"/>
    </row>
    <row r="1198" spans="1:7" x14ac:dyDescent="0.25">
      <c r="A1198"/>
      <c r="B1198"/>
      <c r="C1198"/>
      <c r="D1198"/>
      <c r="E1198"/>
      <c r="F1198"/>
      <c r="G1198"/>
    </row>
    <row r="1199" spans="1:7" x14ac:dyDescent="0.25">
      <c r="A1199"/>
      <c r="B1199"/>
      <c r="C1199"/>
      <c r="D1199"/>
      <c r="E1199"/>
      <c r="F1199"/>
      <c r="G1199"/>
    </row>
    <row r="1200" spans="1:7" x14ac:dyDescent="0.25">
      <c r="A1200"/>
      <c r="B1200"/>
      <c r="C1200"/>
      <c r="D1200"/>
      <c r="E1200"/>
      <c r="F1200"/>
      <c r="G1200"/>
    </row>
    <row r="1201" spans="1:7" x14ac:dyDescent="0.25">
      <c r="A1201"/>
      <c r="B1201"/>
      <c r="C1201"/>
      <c r="D1201"/>
      <c r="E1201"/>
      <c r="F1201"/>
      <c r="G1201"/>
    </row>
    <row r="1202" spans="1:7" x14ac:dyDescent="0.25">
      <c r="A1202"/>
      <c r="B1202"/>
      <c r="C1202"/>
      <c r="D1202"/>
      <c r="E1202"/>
      <c r="F1202"/>
      <c r="G1202"/>
    </row>
    <row r="1203" spans="1:7" x14ac:dyDescent="0.25">
      <c r="A1203"/>
      <c r="B1203"/>
      <c r="C1203"/>
      <c r="D1203"/>
      <c r="E1203"/>
      <c r="F1203"/>
      <c r="G1203"/>
    </row>
    <row r="1204" spans="1:7" x14ac:dyDescent="0.25">
      <c r="A1204"/>
      <c r="B1204"/>
      <c r="C1204"/>
      <c r="D1204"/>
      <c r="E1204"/>
      <c r="F1204"/>
      <c r="G1204"/>
    </row>
    <row r="1205" spans="1:7" x14ac:dyDescent="0.25">
      <c r="A1205"/>
      <c r="B1205"/>
      <c r="C1205"/>
      <c r="D1205"/>
      <c r="E1205"/>
      <c r="F1205"/>
      <c r="G1205"/>
    </row>
    <row r="1206" spans="1:7" x14ac:dyDescent="0.25">
      <c r="A1206"/>
      <c r="B1206"/>
      <c r="C1206"/>
      <c r="D1206"/>
      <c r="E1206"/>
      <c r="F1206"/>
      <c r="G1206"/>
    </row>
    <row r="1207" spans="1:7" x14ac:dyDescent="0.25">
      <c r="A1207"/>
      <c r="B1207"/>
      <c r="C1207"/>
      <c r="D1207"/>
      <c r="E1207"/>
      <c r="F1207"/>
      <c r="G1207"/>
    </row>
    <row r="1208" spans="1:7" x14ac:dyDescent="0.25">
      <c r="A1208"/>
      <c r="B1208"/>
      <c r="C1208"/>
      <c r="D1208"/>
      <c r="E1208"/>
      <c r="F1208"/>
      <c r="G1208"/>
    </row>
    <row r="1209" spans="1:7" x14ac:dyDescent="0.25">
      <c r="A1209"/>
      <c r="B1209"/>
      <c r="C1209"/>
      <c r="D1209"/>
      <c r="E1209"/>
      <c r="F1209"/>
      <c r="G1209"/>
    </row>
    <row r="1210" spans="1:7" x14ac:dyDescent="0.25">
      <c r="A1210"/>
      <c r="B1210"/>
      <c r="C1210"/>
      <c r="D1210"/>
      <c r="E1210"/>
      <c r="F1210"/>
      <c r="G1210"/>
    </row>
    <row r="1211" spans="1:7" x14ac:dyDescent="0.25">
      <c r="A1211"/>
      <c r="B1211"/>
      <c r="C1211"/>
      <c r="D1211"/>
      <c r="E1211"/>
      <c r="F1211"/>
      <c r="G1211"/>
    </row>
    <row r="1212" spans="1:7" x14ac:dyDescent="0.25">
      <c r="A1212"/>
      <c r="B1212"/>
      <c r="C1212"/>
      <c r="D1212"/>
      <c r="E1212"/>
      <c r="F1212"/>
      <c r="G1212"/>
    </row>
    <row r="1213" spans="1:7" x14ac:dyDescent="0.25">
      <c r="A1213"/>
      <c r="B1213"/>
      <c r="C1213"/>
      <c r="D1213"/>
      <c r="E1213"/>
      <c r="F1213"/>
      <c r="G1213"/>
    </row>
    <row r="1214" spans="1:7" x14ac:dyDescent="0.25">
      <c r="A1214"/>
      <c r="B1214"/>
      <c r="C1214"/>
      <c r="D1214"/>
      <c r="E1214"/>
      <c r="F1214"/>
      <c r="G1214"/>
    </row>
    <row r="1215" spans="1:7" x14ac:dyDescent="0.25">
      <c r="A1215"/>
      <c r="B1215"/>
      <c r="C1215"/>
      <c r="D1215"/>
      <c r="E1215"/>
      <c r="F1215"/>
      <c r="G1215"/>
    </row>
    <row r="1216" spans="1:7" x14ac:dyDescent="0.25">
      <c r="A1216"/>
      <c r="B1216"/>
      <c r="C1216"/>
      <c r="D1216"/>
      <c r="E1216"/>
      <c r="F1216"/>
      <c r="G1216"/>
    </row>
    <row r="1217" spans="1:7" x14ac:dyDescent="0.25">
      <c r="A1217"/>
      <c r="B1217"/>
      <c r="C1217"/>
      <c r="D1217"/>
      <c r="E1217"/>
      <c r="F1217"/>
      <c r="G1217"/>
    </row>
    <row r="1218" spans="1:7" x14ac:dyDescent="0.25">
      <c r="A1218"/>
      <c r="B1218"/>
      <c r="C1218"/>
      <c r="D1218"/>
      <c r="E1218"/>
      <c r="F1218"/>
      <c r="G1218"/>
    </row>
    <row r="1219" spans="1:7" x14ac:dyDescent="0.25">
      <c r="A1219"/>
      <c r="B1219"/>
      <c r="C1219"/>
      <c r="D1219"/>
      <c r="E1219"/>
      <c r="F1219"/>
      <c r="G1219"/>
    </row>
    <row r="1220" spans="1:7" x14ac:dyDescent="0.25">
      <c r="A1220"/>
      <c r="B1220"/>
      <c r="C1220"/>
      <c r="D1220"/>
      <c r="E1220"/>
      <c r="F1220"/>
      <c r="G1220"/>
    </row>
    <row r="1221" spans="1:7" x14ac:dyDescent="0.25">
      <c r="A1221"/>
      <c r="B1221"/>
      <c r="C1221"/>
      <c r="D1221"/>
      <c r="E1221"/>
      <c r="F1221"/>
      <c r="G1221"/>
    </row>
    <row r="1222" spans="1:7" x14ac:dyDescent="0.25">
      <c r="A1222"/>
      <c r="B1222"/>
      <c r="C1222"/>
      <c r="D1222"/>
      <c r="E1222"/>
      <c r="F1222"/>
      <c r="G1222"/>
    </row>
    <row r="1223" spans="1:7" x14ac:dyDescent="0.25">
      <c r="A1223"/>
      <c r="B1223"/>
      <c r="C1223"/>
      <c r="D1223"/>
      <c r="E1223"/>
      <c r="F1223"/>
      <c r="G1223"/>
    </row>
    <row r="1224" spans="1:7" x14ac:dyDescent="0.25">
      <c r="A1224"/>
      <c r="B1224"/>
      <c r="C1224"/>
      <c r="D1224"/>
      <c r="E1224"/>
      <c r="F1224"/>
      <c r="G1224"/>
    </row>
    <row r="1225" spans="1:7" x14ac:dyDescent="0.25">
      <c r="A1225"/>
      <c r="B1225"/>
      <c r="C1225"/>
      <c r="D1225"/>
      <c r="E1225"/>
      <c r="F1225"/>
      <c r="G1225"/>
    </row>
    <row r="1226" spans="1:7" x14ac:dyDescent="0.25">
      <c r="A1226"/>
      <c r="B1226"/>
      <c r="C1226"/>
      <c r="D1226"/>
      <c r="E1226"/>
      <c r="F1226"/>
      <c r="G1226"/>
    </row>
    <row r="1227" spans="1:7" x14ac:dyDescent="0.25">
      <c r="A1227"/>
      <c r="B1227"/>
      <c r="C1227"/>
      <c r="D1227"/>
      <c r="E1227"/>
      <c r="F1227"/>
      <c r="G1227"/>
    </row>
    <row r="1228" spans="1:7" x14ac:dyDescent="0.25">
      <c r="A1228"/>
      <c r="B1228"/>
      <c r="C1228"/>
      <c r="D1228"/>
      <c r="E1228"/>
      <c r="F1228"/>
      <c r="G1228"/>
    </row>
    <row r="1229" spans="1:7" x14ac:dyDescent="0.25">
      <c r="A1229"/>
      <c r="B1229"/>
      <c r="C1229"/>
      <c r="D1229"/>
      <c r="E1229"/>
      <c r="F1229"/>
      <c r="G1229"/>
    </row>
    <row r="1230" spans="1:7" x14ac:dyDescent="0.25">
      <c r="A1230"/>
      <c r="B1230"/>
      <c r="C1230"/>
      <c r="D1230"/>
      <c r="E1230"/>
      <c r="F1230"/>
      <c r="G1230"/>
    </row>
    <row r="1231" spans="1:7" x14ac:dyDescent="0.25">
      <c r="A1231"/>
      <c r="B1231"/>
      <c r="C1231"/>
      <c r="D1231"/>
      <c r="E1231"/>
      <c r="F1231"/>
      <c r="G1231"/>
    </row>
    <row r="1232" spans="1:7" x14ac:dyDescent="0.25">
      <c r="A1232"/>
      <c r="B1232"/>
      <c r="C1232"/>
      <c r="D1232"/>
      <c r="E1232"/>
      <c r="F1232"/>
      <c r="G1232"/>
    </row>
    <row r="1233" spans="1:7" x14ac:dyDescent="0.25">
      <c r="A1233"/>
      <c r="B1233"/>
      <c r="C1233"/>
      <c r="D1233"/>
      <c r="E1233"/>
      <c r="F1233"/>
      <c r="G1233"/>
    </row>
    <row r="1234" spans="1:7" x14ac:dyDescent="0.25">
      <c r="A1234"/>
      <c r="B1234"/>
      <c r="C1234"/>
      <c r="D1234"/>
      <c r="E1234"/>
      <c r="F1234"/>
      <c r="G1234"/>
    </row>
    <row r="1235" spans="1:7" x14ac:dyDescent="0.25">
      <c r="A1235"/>
      <c r="B1235"/>
      <c r="C1235"/>
      <c r="D1235"/>
      <c r="E1235"/>
      <c r="F1235"/>
      <c r="G1235"/>
    </row>
    <row r="1236" spans="1:7" x14ac:dyDescent="0.25">
      <c r="A1236"/>
      <c r="B1236"/>
      <c r="C1236"/>
      <c r="D1236"/>
      <c r="E1236"/>
      <c r="F1236"/>
      <c r="G1236"/>
    </row>
    <row r="1237" spans="1:7" x14ac:dyDescent="0.25">
      <c r="A1237"/>
      <c r="B1237"/>
      <c r="C1237"/>
      <c r="D1237"/>
      <c r="E1237"/>
      <c r="F1237"/>
      <c r="G1237"/>
    </row>
    <row r="1238" spans="1:7" x14ac:dyDescent="0.25">
      <c r="A1238"/>
      <c r="B1238"/>
      <c r="C1238"/>
      <c r="D1238"/>
      <c r="E1238"/>
      <c r="F1238"/>
      <c r="G1238"/>
    </row>
    <row r="1239" spans="1:7" x14ac:dyDescent="0.25">
      <c r="A1239"/>
      <c r="B1239"/>
      <c r="C1239"/>
      <c r="D1239"/>
      <c r="E1239"/>
      <c r="F1239"/>
      <c r="G1239"/>
    </row>
    <row r="1240" spans="1:7" x14ac:dyDescent="0.25">
      <c r="A1240"/>
      <c r="B1240"/>
      <c r="C1240"/>
      <c r="D1240"/>
      <c r="E1240"/>
      <c r="F1240"/>
      <c r="G1240"/>
    </row>
    <row r="1241" spans="1:7" x14ac:dyDescent="0.25">
      <c r="A1241"/>
      <c r="B1241"/>
      <c r="C1241"/>
      <c r="D1241"/>
      <c r="E1241"/>
      <c r="F1241"/>
      <c r="G1241"/>
    </row>
    <row r="1242" spans="1:7" x14ac:dyDescent="0.25">
      <c r="A1242"/>
      <c r="B1242"/>
      <c r="C1242"/>
      <c r="D1242"/>
      <c r="E1242"/>
      <c r="F1242"/>
      <c r="G1242"/>
    </row>
    <row r="1243" spans="1:7" x14ac:dyDescent="0.25">
      <c r="A1243"/>
      <c r="B1243"/>
      <c r="C1243"/>
      <c r="D1243"/>
      <c r="E1243"/>
      <c r="F1243"/>
      <c r="G1243"/>
    </row>
    <row r="1244" spans="1:7" x14ac:dyDescent="0.25">
      <c r="A1244"/>
      <c r="B1244"/>
      <c r="C1244"/>
      <c r="D1244"/>
      <c r="E1244"/>
      <c r="F1244"/>
      <c r="G1244"/>
    </row>
    <row r="1245" spans="1:7" x14ac:dyDescent="0.25">
      <c r="A1245"/>
      <c r="B1245"/>
      <c r="C1245"/>
      <c r="D1245"/>
      <c r="E1245"/>
      <c r="F1245"/>
      <c r="G1245"/>
    </row>
    <row r="1246" spans="1:7" x14ac:dyDescent="0.25">
      <c r="A1246"/>
      <c r="B1246"/>
      <c r="C1246"/>
      <c r="D1246"/>
      <c r="E1246"/>
      <c r="F1246"/>
      <c r="G1246"/>
    </row>
    <row r="1247" spans="1:7" x14ac:dyDescent="0.25">
      <c r="A1247"/>
      <c r="B1247"/>
      <c r="C1247"/>
      <c r="D1247"/>
      <c r="E1247"/>
      <c r="F1247"/>
      <c r="G1247"/>
    </row>
    <row r="1248" spans="1:7" x14ac:dyDescent="0.25">
      <c r="A1248"/>
      <c r="B1248"/>
      <c r="C1248"/>
      <c r="D1248"/>
      <c r="E1248"/>
      <c r="F1248"/>
      <c r="G1248"/>
    </row>
    <row r="1249" spans="1:7" x14ac:dyDescent="0.25">
      <c r="A1249"/>
      <c r="B1249"/>
      <c r="C1249"/>
      <c r="D1249"/>
      <c r="E1249"/>
      <c r="F1249"/>
      <c r="G1249"/>
    </row>
    <row r="1250" spans="1:7" x14ac:dyDescent="0.25">
      <c r="A1250"/>
      <c r="B1250"/>
      <c r="C1250"/>
      <c r="D1250"/>
      <c r="E1250"/>
      <c r="F1250"/>
      <c r="G1250"/>
    </row>
    <row r="1251" spans="1:7" x14ac:dyDescent="0.25">
      <c r="A1251"/>
      <c r="B1251"/>
      <c r="C1251"/>
      <c r="D1251"/>
      <c r="E1251"/>
      <c r="F1251"/>
      <c r="G1251"/>
    </row>
    <row r="1252" spans="1:7" x14ac:dyDescent="0.25">
      <c r="A1252"/>
      <c r="B1252"/>
      <c r="C1252"/>
      <c r="D1252"/>
      <c r="E1252"/>
      <c r="F1252"/>
      <c r="G1252"/>
    </row>
    <row r="1253" spans="1:7" x14ac:dyDescent="0.25">
      <c r="A1253"/>
      <c r="B1253"/>
      <c r="C1253"/>
      <c r="D1253"/>
      <c r="E1253"/>
      <c r="F1253"/>
      <c r="G1253"/>
    </row>
    <row r="1254" spans="1:7" x14ac:dyDescent="0.25">
      <c r="A1254"/>
      <c r="B1254"/>
      <c r="C1254"/>
      <c r="D1254"/>
      <c r="E1254"/>
      <c r="F1254"/>
      <c r="G1254"/>
    </row>
    <row r="1255" spans="1:7" x14ac:dyDescent="0.25">
      <c r="A1255"/>
      <c r="B1255"/>
      <c r="C1255"/>
      <c r="D1255"/>
      <c r="E1255"/>
      <c r="F1255"/>
      <c r="G1255"/>
    </row>
    <row r="1256" spans="1:7" x14ac:dyDescent="0.25">
      <c r="A1256"/>
      <c r="B1256"/>
      <c r="C1256"/>
      <c r="D1256"/>
      <c r="E1256"/>
      <c r="F1256"/>
      <c r="G1256"/>
    </row>
    <row r="1257" spans="1:7" x14ac:dyDescent="0.25">
      <c r="A1257"/>
      <c r="B1257"/>
      <c r="C1257"/>
      <c r="D1257"/>
      <c r="E1257"/>
      <c r="F1257"/>
      <c r="G1257"/>
    </row>
    <row r="1258" spans="1:7" x14ac:dyDescent="0.25">
      <c r="A1258"/>
      <c r="B1258"/>
      <c r="C1258"/>
      <c r="D1258"/>
      <c r="E1258"/>
      <c r="F1258"/>
      <c r="G1258"/>
    </row>
    <row r="1259" spans="1:7" x14ac:dyDescent="0.25">
      <c r="A1259"/>
      <c r="B1259"/>
      <c r="C1259"/>
      <c r="D1259"/>
      <c r="E1259"/>
      <c r="F1259"/>
      <c r="G1259"/>
    </row>
    <row r="1260" spans="1:7" x14ac:dyDescent="0.25">
      <c r="A1260"/>
      <c r="B1260"/>
      <c r="C1260"/>
      <c r="D1260"/>
      <c r="E1260"/>
      <c r="F1260"/>
      <c r="G1260"/>
    </row>
    <row r="1261" spans="1:7" x14ac:dyDescent="0.25">
      <c r="A1261"/>
      <c r="B1261"/>
      <c r="C1261"/>
      <c r="D1261"/>
      <c r="E1261"/>
      <c r="F1261"/>
      <c r="G1261"/>
    </row>
    <row r="1262" spans="1:7" x14ac:dyDescent="0.25">
      <c r="A1262"/>
      <c r="B1262"/>
      <c r="C1262"/>
      <c r="D1262"/>
      <c r="E1262"/>
      <c r="F1262"/>
      <c r="G1262"/>
    </row>
    <row r="1263" spans="1:7" x14ac:dyDescent="0.25">
      <c r="A1263"/>
      <c r="B1263"/>
      <c r="C1263"/>
      <c r="D1263"/>
      <c r="E1263"/>
      <c r="F1263"/>
      <c r="G1263"/>
    </row>
    <row r="1264" spans="1:7" x14ac:dyDescent="0.25">
      <c r="A1264"/>
      <c r="B1264"/>
      <c r="C1264"/>
      <c r="D1264"/>
      <c r="E1264"/>
      <c r="F1264"/>
      <c r="G1264"/>
    </row>
    <row r="1265" spans="1:7" x14ac:dyDescent="0.25">
      <c r="A1265"/>
      <c r="B1265"/>
      <c r="C1265"/>
      <c r="D1265"/>
      <c r="E1265"/>
      <c r="F1265"/>
      <c r="G1265"/>
    </row>
    <row r="1266" spans="1:7" x14ac:dyDescent="0.25">
      <c r="A1266"/>
      <c r="B1266"/>
      <c r="C1266"/>
      <c r="D1266"/>
      <c r="E1266"/>
      <c r="F1266"/>
      <c r="G1266"/>
    </row>
    <row r="1267" spans="1:7" x14ac:dyDescent="0.25">
      <c r="A1267"/>
      <c r="B1267"/>
      <c r="C1267"/>
      <c r="D1267"/>
      <c r="E1267"/>
      <c r="F1267"/>
      <c r="G1267"/>
    </row>
    <row r="1268" spans="1:7" x14ac:dyDescent="0.25">
      <c r="A1268"/>
      <c r="B1268"/>
      <c r="C1268"/>
      <c r="D1268"/>
      <c r="E1268"/>
      <c r="F1268"/>
      <c r="G1268"/>
    </row>
    <row r="1269" spans="1:7" x14ac:dyDescent="0.25">
      <c r="A1269"/>
      <c r="B1269"/>
      <c r="C1269"/>
      <c r="D1269"/>
      <c r="E1269"/>
      <c r="F1269"/>
      <c r="G1269"/>
    </row>
    <row r="1270" spans="1:7" x14ac:dyDescent="0.25">
      <c r="A1270"/>
      <c r="B1270"/>
      <c r="C1270"/>
      <c r="D1270"/>
      <c r="E1270"/>
      <c r="F1270"/>
      <c r="G1270"/>
    </row>
    <row r="1271" spans="1:7" x14ac:dyDescent="0.25">
      <c r="A1271"/>
      <c r="B1271"/>
      <c r="C1271"/>
      <c r="D1271"/>
      <c r="E1271"/>
      <c r="F1271"/>
      <c r="G1271"/>
    </row>
    <row r="1272" spans="1:7" x14ac:dyDescent="0.25">
      <c r="A1272"/>
      <c r="B1272"/>
      <c r="C1272"/>
      <c r="D1272"/>
      <c r="E1272"/>
      <c r="F1272"/>
      <c r="G1272"/>
    </row>
    <row r="1273" spans="1:7" x14ac:dyDescent="0.25">
      <c r="A1273"/>
      <c r="B1273"/>
      <c r="C1273"/>
      <c r="D1273"/>
      <c r="E1273"/>
      <c r="F1273"/>
      <c r="G1273"/>
    </row>
    <row r="1274" spans="1:7" x14ac:dyDescent="0.25">
      <c r="A1274"/>
      <c r="B1274"/>
      <c r="C1274"/>
      <c r="D1274"/>
      <c r="E1274"/>
      <c r="F1274"/>
      <c r="G1274"/>
    </row>
    <row r="1275" spans="1:7" x14ac:dyDescent="0.25">
      <c r="A1275"/>
      <c r="B1275"/>
      <c r="C1275"/>
      <c r="D1275"/>
      <c r="E1275"/>
      <c r="F1275"/>
      <c r="G1275"/>
    </row>
    <row r="1276" spans="1:7" x14ac:dyDescent="0.25">
      <c r="A1276"/>
      <c r="B1276"/>
      <c r="C1276"/>
      <c r="D1276"/>
      <c r="E1276"/>
      <c r="F1276"/>
      <c r="G1276"/>
    </row>
    <row r="1277" spans="1:7" x14ac:dyDescent="0.25">
      <c r="A1277"/>
      <c r="B1277"/>
      <c r="C1277"/>
      <c r="D1277"/>
      <c r="E1277"/>
      <c r="F1277"/>
      <c r="G1277"/>
    </row>
    <row r="1278" spans="1:7" x14ac:dyDescent="0.25">
      <c r="A1278"/>
      <c r="B1278"/>
      <c r="C1278"/>
      <c r="D1278"/>
      <c r="E1278"/>
      <c r="F1278"/>
      <c r="G1278"/>
    </row>
    <row r="1279" spans="1:7" x14ac:dyDescent="0.25">
      <c r="A1279"/>
      <c r="B1279"/>
      <c r="C1279"/>
      <c r="D1279"/>
      <c r="E1279"/>
      <c r="F1279"/>
      <c r="G1279"/>
    </row>
    <row r="1280" spans="1:7" x14ac:dyDescent="0.25">
      <c r="A1280"/>
      <c r="B1280"/>
      <c r="C1280"/>
      <c r="D1280"/>
      <c r="E1280"/>
      <c r="F1280"/>
      <c r="G1280"/>
    </row>
    <row r="1281" spans="1:7" x14ac:dyDescent="0.25">
      <c r="A1281"/>
      <c r="B1281"/>
      <c r="C1281"/>
      <c r="D1281"/>
      <c r="E1281"/>
      <c r="F1281"/>
      <c r="G1281"/>
    </row>
    <row r="1282" spans="1:7" x14ac:dyDescent="0.25">
      <c r="A1282"/>
      <c r="B1282"/>
      <c r="C1282"/>
      <c r="D1282"/>
      <c r="E1282"/>
      <c r="F1282"/>
      <c r="G1282"/>
    </row>
    <row r="1283" spans="1:7" x14ac:dyDescent="0.25">
      <c r="A1283"/>
      <c r="B1283"/>
      <c r="C1283"/>
      <c r="D1283"/>
      <c r="E1283"/>
      <c r="F1283"/>
      <c r="G1283"/>
    </row>
    <row r="1284" spans="1:7" x14ac:dyDescent="0.25">
      <c r="A1284"/>
      <c r="B1284"/>
      <c r="C1284"/>
      <c r="D1284"/>
      <c r="E1284"/>
      <c r="F1284"/>
      <c r="G1284"/>
    </row>
    <row r="1285" spans="1:7" x14ac:dyDescent="0.25">
      <c r="A1285"/>
      <c r="B1285"/>
      <c r="C1285"/>
      <c r="D1285"/>
      <c r="E1285"/>
      <c r="F1285"/>
      <c r="G1285"/>
    </row>
    <row r="1286" spans="1:7" x14ac:dyDescent="0.25">
      <c r="A1286"/>
      <c r="B1286"/>
      <c r="C1286"/>
      <c r="D1286"/>
      <c r="E1286"/>
      <c r="F1286"/>
      <c r="G1286"/>
    </row>
    <row r="1287" spans="1:7" x14ac:dyDescent="0.25">
      <c r="A1287"/>
      <c r="B1287"/>
      <c r="C1287"/>
      <c r="D1287"/>
      <c r="E1287"/>
      <c r="F1287"/>
      <c r="G1287"/>
    </row>
    <row r="1288" spans="1:7" x14ac:dyDescent="0.25">
      <c r="A1288"/>
      <c r="B1288"/>
      <c r="C1288"/>
      <c r="D1288"/>
      <c r="E1288"/>
      <c r="F1288"/>
      <c r="G1288"/>
    </row>
    <row r="1289" spans="1:7" x14ac:dyDescent="0.25">
      <c r="A1289"/>
      <c r="B1289"/>
      <c r="C1289"/>
      <c r="D1289"/>
      <c r="E1289"/>
      <c r="F1289"/>
      <c r="G1289"/>
    </row>
    <row r="1290" spans="1:7" x14ac:dyDescent="0.25">
      <c r="A1290"/>
      <c r="B1290"/>
      <c r="C1290"/>
      <c r="D1290"/>
      <c r="E1290"/>
      <c r="F1290"/>
      <c r="G1290"/>
    </row>
    <row r="1291" spans="1:7" x14ac:dyDescent="0.25">
      <c r="A1291"/>
      <c r="B1291"/>
      <c r="C1291"/>
      <c r="D1291"/>
      <c r="E1291"/>
      <c r="F1291"/>
      <c r="G1291"/>
    </row>
    <row r="1292" spans="1:7" x14ac:dyDescent="0.25">
      <c r="A1292"/>
      <c r="B1292"/>
      <c r="C1292"/>
      <c r="D1292"/>
      <c r="E1292"/>
      <c r="F1292"/>
      <c r="G1292"/>
    </row>
    <row r="1293" spans="1:7" x14ac:dyDescent="0.25">
      <c r="A1293"/>
      <c r="B1293"/>
      <c r="C1293"/>
      <c r="D1293"/>
      <c r="E1293"/>
      <c r="F1293"/>
      <c r="G1293"/>
    </row>
    <row r="1294" spans="1:7" x14ac:dyDescent="0.25">
      <c r="A1294"/>
      <c r="B1294"/>
      <c r="C1294"/>
      <c r="D1294"/>
      <c r="E1294"/>
      <c r="F1294"/>
      <c r="G1294"/>
    </row>
    <row r="1295" spans="1:7" x14ac:dyDescent="0.25">
      <c r="A1295"/>
      <c r="B1295"/>
      <c r="C1295"/>
      <c r="D1295"/>
      <c r="E1295"/>
      <c r="F1295"/>
      <c r="G1295"/>
    </row>
    <row r="1296" spans="1:7" x14ac:dyDescent="0.25">
      <c r="A1296"/>
      <c r="B1296"/>
      <c r="C1296"/>
      <c r="D1296"/>
      <c r="E1296"/>
      <c r="F1296"/>
      <c r="G1296"/>
    </row>
    <row r="1297" spans="1:7" x14ac:dyDescent="0.25">
      <c r="A1297"/>
      <c r="B1297"/>
      <c r="C1297"/>
      <c r="D1297"/>
      <c r="E1297"/>
      <c r="F1297"/>
      <c r="G1297"/>
    </row>
    <row r="1298" spans="1:7" x14ac:dyDescent="0.25">
      <c r="A1298"/>
      <c r="B1298"/>
      <c r="C1298"/>
      <c r="D1298"/>
      <c r="E1298"/>
      <c r="F1298"/>
      <c r="G1298"/>
    </row>
    <row r="1299" spans="1:7" x14ac:dyDescent="0.25">
      <c r="A1299"/>
      <c r="B1299"/>
      <c r="C1299"/>
      <c r="D1299"/>
      <c r="E1299"/>
      <c r="F1299"/>
      <c r="G1299"/>
    </row>
    <row r="1300" spans="1:7" x14ac:dyDescent="0.25">
      <c r="A1300"/>
      <c r="B1300"/>
      <c r="C1300"/>
      <c r="D1300"/>
      <c r="E1300"/>
      <c r="F1300"/>
      <c r="G1300"/>
    </row>
    <row r="1301" spans="1:7" x14ac:dyDescent="0.25">
      <c r="A1301"/>
      <c r="B1301"/>
      <c r="C1301"/>
      <c r="D1301"/>
      <c r="E1301"/>
      <c r="F1301"/>
      <c r="G1301"/>
    </row>
    <row r="1302" spans="1:7" x14ac:dyDescent="0.25">
      <c r="A1302"/>
      <c r="B1302"/>
      <c r="C1302"/>
      <c r="D1302"/>
      <c r="E1302"/>
      <c r="F1302"/>
      <c r="G1302"/>
    </row>
    <row r="1303" spans="1:7" x14ac:dyDescent="0.25">
      <c r="A1303"/>
      <c r="B1303"/>
      <c r="C1303"/>
      <c r="D1303"/>
      <c r="E1303"/>
      <c r="F1303"/>
      <c r="G1303"/>
    </row>
    <row r="1304" spans="1:7" x14ac:dyDescent="0.25">
      <c r="A1304"/>
      <c r="B1304"/>
      <c r="C1304"/>
      <c r="D1304"/>
      <c r="E1304"/>
      <c r="F1304"/>
      <c r="G1304"/>
    </row>
    <row r="1305" spans="1:7" x14ac:dyDescent="0.25">
      <c r="A1305"/>
      <c r="B1305"/>
      <c r="C1305"/>
      <c r="D1305"/>
      <c r="E1305"/>
      <c r="F1305"/>
      <c r="G1305"/>
    </row>
    <row r="1306" spans="1:7" x14ac:dyDescent="0.25">
      <c r="A1306"/>
      <c r="B1306"/>
      <c r="C1306"/>
      <c r="D1306"/>
      <c r="E1306"/>
      <c r="F1306"/>
      <c r="G1306"/>
    </row>
    <row r="1307" spans="1:7" x14ac:dyDescent="0.25">
      <c r="A1307"/>
      <c r="B1307"/>
      <c r="C1307"/>
      <c r="D1307"/>
      <c r="E1307"/>
      <c r="F1307"/>
      <c r="G1307"/>
    </row>
    <row r="1308" spans="1:7" x14ac:dyDescent="0.25">
      <c r="A1308"/>
      <c r="B1308"/>
      <c r="C1308"/>
      <c r="D1308"/>
      <c r="E1308"/>
      <c r="F1308"/>
      <c r="G1308"/>
    </row>
    <row r="1309" spans="1:7" x14ac:dyDescent="0.25">
      <c r="A1309"/>
      <c r="B1309"/>
      <c r="C1309"/>
      <c r="D1309"/>
      <c r="E1309"/>
      <c r="F1309"/>
      <c r="G1309"/>
    </row>
    <row r="1310" spans="1:7" x14ac:dyDescent="0.25">
      <c r="A1310"/>
      <c r="B1310"/>
      <c r="C1310"/>
      <c r="D1310"/>
      <c r="E1310"/>
      <c r="F1310"/>
      <c r="G1310"/>
    </row>
    <row r="1311" spans="1:7" x14ac:dyDescent="0.25">
      <c r="A1311"/>
      <c r="B1311"/>
      <c r="C1311"/>
      <c r="D1311"/>
      <c r="E1311"/>
      <c r="F1311"/>
      <c r="G1311"/>
    </row>
    <row r="1312" spans="1:7" x14ac:dyDescent="0.25">
      <c r="A1312"/>
      <c r="B1312"/>
      <c r="C1312"/>
      <c r="D1312"/>
      <c r="E1312"/>
      <c r="F1312"/>
      <c r="G1312"/>
    </row>
    <row r="1313" spans="1:7" x14ac:dyDescent="0.25">
      <c r="A1313"/>
      <c r="B1313"/>
      <c r="C1313"/>
      <c r="D1313"/>
      <c r="E1313"/>
      <c r="F1313"/>
      <c r="G1313"/>
    </row>
    <row r="1314" spans="1:7" x14ac:dyDescent="0.25">
      <c r="A1314"/>
      <c r="B1314"/>
      <c r="C1314"/>
      <c r="D1314"/>
      <c r="E1314"/>
      <c r="F1314"/>
      <c r="G1314"/>
    </row>
    <row r="1315" spans="1:7" x14ac:dyDescent="0.25">
      <c r="A1315"/>
      <c r="B1315"/>
      <c r="C1315"/>
      <c r="D1315"/>
      <c r="E1315"/>
      <c r="F1315"/>
      <c r="G1315"/>
    </row>
    <row r="1316" spans="1:7" x14ac:dyDescent="0.25">
      <c r="A1316"/>
      <c r="B1316"/>
      <c r="C1316"/>
      <c r="D1316"/>
      <c r="E1316"/>
      <c r="F1316"/>
      <c r="G1316"/>
    </row>
    <row r="1317" spans="1:7" x14ac:dyDescent="0.25">
      <c r="A1317"/>
      <c r="B1317"/>
      <c r="C1317"/>
      <c r="D1317"/>
      <c r="E1317"/>
      <c r="F1317"/>
      <c r="G1317"/>
    </row>
    <row r="1318" spans="1:7" x14ac:dyDescent="0.25">
      <c r="A1318"/>
      <c r="B1318"/>
      <c r="C1318"/>
      <c r="D1318"/>
      <c r="E1318"/>
      <c r="F1318"/>
      <c r="G1318"/>
    </row>
    <row r="1319" spans="1:7" x14ac:dyDescent="0.25">
      <c r="A1319"/>
      <c r="B1319"/>
      <c r="C1319"/>
      <c r="D1319"/>
      <c r="E1319"/>
      <c r="F1319"/>
      <c r="G1319"/>
    </row>
    <row r="1320" spans="1:7" x14ac:dyDescent="0.25">
      <c r="A1320"/>
      <c r="B1320"/>
      <c r="C1320"/>
      <c r="D1320"/>
      <c r="E1320"/>
      <c r="F1320"/>
      <c r="G1320"/>
    </row>
    <row r="1321" spans="1:7" x14ac:dyDescent="0.25">
      <c r="A1321"/>
      <c r="B1321"/>
      <c r="C1321"/>
      <c r="D1321"/>
      <c r="E1321"/>
      <c r="F1321"/>
      <c r="G1321"/>
    </row>
    <row r="1322" spans="1:7" x14ac:dyDescent="0.25">
      <c r="A1322"/>
      <c r="B1322"/>
      <c r="C1322"/>
      <c r="D1322"/>
      <c r="E1322"/>
      <c r="F1322"/>
      <c r="G1322"/>
    </row>
    <row r="1323" spans="1:7" x14ac:dyDescent="0.25">
      <c r="A1323"/>
      <c r="B1323"/>
      <c r="C1323"/>
      <c r="D1323"/>
      <c r="E1323"/>
      <c r="F1323"/>
      <c r="G1323"/>
    </row>
    <row r="1324" spans="1:7" x14ac:dyDescent="0.25">
      <c r="A1324"/>
      <c r="B1324"/>
      <c r="C1324"/>
      <c r="D1324"/>
      <c r="E1324"/>
      <c r="F1324"/>
      <c r="G1324"/>
    </row>
    <row r="1325" spans="1:7" x14ac:dyDescent="0.25">
      <c r="A1325"/>
      <c r="B1325"/>
      <c r="C1325"/>
      <c r="D1325"/>
      <c r="E1325"/>
      <c r="F1325"/>
      <c r="G1325"/>
    </row>
    <row r="1326" spans="1:7" x14ac:dyDescent="0.25">
      <c r="A1326"/>
      <c r="B1326"/>
      <c r="C1326"/>
      <c r="D1326"/>
      <c r="E1326"/>
      <c r="F1326"/>
      <c r="G1326"/>
    </row>
    <row r="1327" spans="1:7" x14ac:dyDescent="0.25">
      <c r="A1327"/>
      <c r="B1327"/>
      <c r="C1327"/>
      <c r="D1327"/>
      <c r="E1327"/>
      <c r="F1327"/>
      <c r="G1327"/>
    </row>
    <row r="1328" spans="1:7" x14ac:dyDescent="0.25">
      <c r="A1328"/>
      <c r="B1328"/>
      <c r="C1328"/>
      <c r="D1328"/>
      <c r="E1328"/>
      <c r="F1328"/>
      <c r="G1328"/>
    </row>
    <row r="1329" spans="1:7" x14ac:dyDescent="0.25">
      <c r="A1329"/>
      <c r="B1329"/>
      <c r="C1329"/>
      <c r="D1329"/>
      <c r="E1329"/>
      <c r="F1329"/>
      <c r="G1329"/>
    </row>
    <row r="1330" spans="1:7" x14ac:dyDescent="0.25">
      <c r="A1330"/>
      <c r="B1330"/>
      <c r="C1330"/>
      <c r="D1330"/>
      <c r="E1330"/>
      <c r="F1330"/>
      <c r="G1330"/>
    </row>
    <row r="1331" spans="1:7" x14ac:dyDescent="0.25">
      <c r="A1331"/>
      <c r="B1331"/>
      <c r="C1331"/>
      <c r="D1331"/>
      <c r="E1331"/>
      <c r="F1331"/>
      <c r="G1331"/>
    </row>
    <row r="1332" spans="1:7" x14ac:dyDescent="0.25">
      <c r="A1332"/>
      <c r="B1332"/>
      <c r="C1332"/>
      <c r="D1332"/>
      <c r="E1332"/>
      <c r="F1332"/>
      <c r="G1332"/>
    </row>
    <row r="1333" spans="1:7" x14ac:dyDescent="0.25">
      <c r="A1333"/>
      <c r="B1333"/>
      <c r="C1333"/>
      <c r="D1333"/>
      <c r="E1333"/>
      <c r="F1333"/>
      <c r="G1333"/>
    </row>
    <row r="1334" spans="1:7" x14ac:dyDescent="0.25">
      <c r="A1334"/>
      <c r="B1334"/>
      <c r="C1334"/>
      <c r="D1334"/>
      <c r="E1334"/>
      <c r="F1334"/>
      <c r="G1334"/>
    </row>
    <row r="1335" spans="1:7" x14ac:dyDescent="0.25">
      <c r="A1335"/>
      <c r="B1335"/>
      <c r="C1335"/>
      <c r="D1335"/>
      <c r="E1335"/>
      <c r="F1335"/>
      <c r="G1335"/>
    </row>
    <row r="1336" spans="1:7" x14ac:dyDescent="0.25">
      <c r="A1336"/>
      <c r="B1336"/>
      <c r="C1336"/>
      <c r="D1336"/>
      <c r="E1336"/>
      <c r="F1336"/>
      <c r="G1336"/>
    </row>
    <row r="1337" spans="1:7" x14ac:dyDescent="0.25">
      <c r="A1337"/>
      <c r="B1337"/>
      <c r="C1337"/>
      <c r="D1337"/>
      <c r="E1337"/>
      <c r="F1337"/>
      <c r="G1337"/>
    </row>
    <row r="1338" spans="1:7" x14ac:dyDescent="0.25">
      <c r="A1338"/>
      <c r="B1338"/>
      <c r="C1338"/>
      <c r="D1338"/>
      <c r="E1338"/>
      <c r="F1338"/>
      <c r="G1338"/>
    </row>
    <row r="1339" spans="1:7" x14ac:dyDescent="0.25">
      <c r="A1339"/>
      <c r="B1339"/>
      <c r="C1339"/>
      <c r="D1339"/>
      <c r="E1339"/>
      <c r="F1339"/>
      <c r="G1339"/>
    </row>
    <row r="1340" spans="1:7" x14ac:dyDescent="0.25">
      <c r="A1340"/>
      <c r="B1340"/>
      <c r="C1340"/>
      <c r="D1340"/>
      <c r="E1340"/>
      <c r="F1340"/>
      <c r="G1340"/>
    </row>
    <row r="1341" spans="1:7" x14ac:dyDescent="0.25">
      <c r="A1341"/>
      <c r="B1341"/>
      <c r="C1341"/>
      <c r="D1341"/>
      <c r="E1341"/>
      <c r="F1341"/>
      <c r="G1341"/>
    </row>
    <row r="1342" spans="1:7" x14ac:dyDescent="0.25">
      <c r="A1342"/>
      <c r="B1342"/>
      <c r="C1342"/>
      <c r="D1342"/>
      <c r="E1342"/>
      <c r="F1342"/>
      <c r="G1342"/>
    </row>
    <row r="1343" spans="1:7" x14ac:dyDescent="0.25">
      <c r="A1343"/>
      <c r="B1343"/>
      <c r="C1343"/>
      <c r="D1343"/>
      <c r="E1343"/>
      <c r="F1343"/>
      <c r="G1343"/>
    </row>
    <row r="1344" spans="1:7" x14ac:dyDescent="0.25">
      <c r="A1344"/>
      <c r="B1344"/>
      <c r="C1344"/>
      <c r="D1344"/>
      <c r="E1344"/>
      <c r="F1344"/>
      <c r="G1344"/>
    </row>
    <row r="1345" spans="1:7" x14ac:dyDescent="0.25">
      <c r="A1345"/>
      <c r="B1345"/>
      <c r="C1345"/>
      <c r="D1345"/>
      <c r="E1345"/>
      <c r="F1345"/>
      <c r="G1345"/>
    </row>
    <row r="1346" spans="1:7" x14ac:dyDescent="0.25">
      <c r="A1346"/>
      <c r="B1346"/>
      <c r="C1346"/>
      <c r="D1346"/>
      <c r="E1346"/>
      <c r="F1346"/>
      <c r="G1346"/>
    </row>
    <row r="1347" spans="1:7" x14ac:dyDescent="0.25">
      <c r="A1347"/>
      <c r="B1347"/>
      <c r="C1347"/>
      <c r="D1347"/>
      <c r="E1347"/>
      <c r="F1347"/>
      <c r="G1347"/>
    </row>
    <row r="1348" spans="1:7" x14ac:dyDescent="0.25">
      <c r="A1348"/>
      <c r="B1348"/>
      <c r="C1348"/>
      <c r="D1348"/>
      <c r="E1348"/>
      <c r="F1348"/>
      <c r="G1348"/>
    </row>
    <row r="1349" spans="1:7" x14ac:dyDescent="0.25">
      <c r="A1349"/>
      <c r="B1349"/>
      <c r="C1349"/>
      <c r="D1349"/>
      <c r="E1349"/>
      <c r="F1349"/>
      <c r="G1349"/>
    </row>
    <row r="1350" spans="1:7" x14ac:dyDescent="0.25">
      <c r="A1350"/>
      <c r="B1350"/>
      <c r="C1350"/>
      <c r="D1350"/>
      <c r="E1350"/>
      <c r="F1350"/>
      <c r="G1350"/>
    </row>
    <row r="1351" spans="1:7" x14ac:dyDescent="0.25">
      <c r="A1351"/>
      <c r="B1351"/>
      <c r="C1351"/>
      <c r="D1351"/>
      <c r="E1351"/>
      <c r="F1351"/>
      <c r="G1351"/>
    </row>
    <row r="1352" spans="1:7" x14ac:dyDescent="0.25">
      <c r="A1352"/>
      <c r="B1352"/>
      <c r="C1352"/>
      <c r="D1352"/>
      <c r="E1352"/>
      <c r="F1352"/>
      <c r="G1352"/>
    </row>
    <row r="1353" spans="1:7" x14ac:dyDescent="0.25">
      <c r="A1353"/>
      <c r="B1353"/>
      <c r="C1353"/>
      <c r="D1353"/>
      <c r="E1353"/>
      <c r="F1353"/>
      <c r="G1353"/>
    </row>
    <row r="1354" spans="1:7" x14ac:dyDescent="0.25">
      <c r="A1354"/>
      <c r="B1354"/>
      <c r="C1354"/>
      <c r="D1354"/>
      <c r="E1354"/>
      <c r="F1354"/>
      <c r="G1354"/>
    </row>
    <row r="1355" spans="1:7" x14ac:dyDescent="0.25">
      <c r="A1355"/>
      <c r="B1355"/>
      <c r="C1355"/>
      <c r="D1355"/>
      <c r="E1355"/>
      <c r="F1355"/>
      <c r="G1355"/>
    </row>
    <row r="1356" spans="1:7" x14ac:dyDescent="0.25">
      <c r="A1356"/>
      <c r="B1356"/>
      <c r="C1356"/>
      <c r="D1356"/>
      <c r="E1356"/>
      <c r="F1356"/>
      <c r="G1356"/>
    </row>
    <row r="1357" spans="1:7" x14ac:dyDescent="0.25">
      <c r="A1357"/>
      <c r="B1357"/>
      <c r="C1357"/>
      <c r="D1357"/>
      <c r="E1357"/>
      <c r="F1357"/>
      <c r="G1357"/>
    </row>
    <row r="1358" spans="1:7" x14ac:dyDescent="0.25">
      <c r="A1358"/>
      <c r="B1358"/>
      <c r="C1358"/>
      <c r="D1358"/>
      <c r="E1358"/>
      <c r="F1358"/>
      <c r="G1358"/>
    </row>
    <row r="1359" spans="1:7" x14ac:dyDescent="0.25">
      <c r="A1359"/>
      <c r="B1359"/>
      <c r="C1359"/>
      <c r="D1359"/>
      <c r="E1359"/>
      <c r="F1359"/>
      <c r="G1359"/>
    </row>
    <row r="1360" spans="1:7" x14ac:dyDescent="0.25">
      <c r="A1360"/>
      <c r="B1360"/>
      <c r="C1360"/>
      <c r="D1360"/>
      <c r="E1360"/>
      <c r="F1360"/>
      <c r="G1360"/>
    </row>
    <row r="1361" spans="1:7" x14ac:dyDescent="0.25">
      <c r="A1361"/>
      <c r="B1361"/>
      <c r="C1361"/>
      <c r="D1361"/>
      <c r="E1361"/>
      <c r="F1361"/>
      <c r="G1361"/>
    </row>
    <row r="1362" spans="1:7" x14ac:dyDescent="0.25">
      <c r="A1362"/>
      <c r="B1362"/>
      <c r="C1362"/>
      <c r="D1362"/>
      <c r="E1362"/>
      <c r="F1362"/>
      <c r="G1362"/>
    </row>
    <row r="1363" spans="1:7" x14ac:dyDescent="0.25">
      <c r="A1363"/>
      <c r="B1363"/>
      <c r="C1363"/>
      <c r="D1363"/>
      <c r="E1363"/>
      <c r="F1363"/>
      <c r="G1363"/>
    </row>
    <row r="1364" spans="1:7" x14ac:dyDescent="0.25">
      <c r="A1364"/>
      <c r="B1364"/>
      <c r="C1364"/>
      <c r="D1364"/>
      <c r="E1364"/>
      <c r="F1364"/>
      <c r="G1364"/>
    </row>
    <row r="1365" spans="1:7" x14ac:dyDescent="0.25">
      <c r="A1365"/>
      <c r="B1365"/>
      <c r="C1365"/>
      <c r="D1365"/>
      <c r="E1365"/>
      <c r="F1365"/>
      <c r="G1365"/>
    </row>
    <row r="1366" spans="1:7" x14ac:dyDescent="0.25">
      <c r="A1366"/>
      <c r="B1366"/>
      <c r="C1366"/>
      <c r="D1366"/>
      <c r="E1366"/>
      <c r="F1366"/>
      <c r="G1366"/>
    </row>
    <row r="1367" spans="1:7" x14ac:dyDescent="0.25">
      <c r="A1367"/>
      <c r="B1367"/>
      <c r="C1367"/>
      <c r="D1367"/>
      <c r="E1367"/>
      <c r="F1367"/>
      <c r="G1367"/>
    </row>
    <row r="1368" spans="1:7" x14ac:dyDescent="0.25">
      <c r="A1368"/>
      <c r="B1368"/>
      <c r="C1368"/>
      <c r="D1368"/>
      <c r="E1368"/>
      <c r="F1368"/>
      <c r="G1368"/>
    </row>
    <row r="1369" spans="1:7" x14ac:dyDescent="0.25">
      <c r="A1369"/>
      <c r="B1369"/>
      <c r="C1369"/>
      <c r="D1369"/>
      <c r="E1369"/>
      <c r="F1369"/>
      <c r="G1369"/>
    </row>
    <row r="1370" spans="1:7" x14ac:dyDescent="0.25">
      <c r="A1370"/>
      <c r="B1370"/>
      <c r="C1370"/>
      <c r="D1370"/>
      <c r="E1370"/>
      <c r="F1370"/>
      <c r="G1370"/>
    </row>
    <row r="1371" spans="1:7" x14ac:dyDescent="0.25">
      <c r="A1371"/>
      <c r="B1371"/>
      <c r="C1371"/>
      <c r="D1371"/>
      <c r="E1371"/>
      <c r="F1371"/>
      <c r="G1371"/>
    </row>
    <row r="1372" spans="1:7" x14ac:dyDescent="0.25">
      <c r="A1372"/>
      <c r="B1372"/>
      <c r="C1372"/>
      <c r="D1372"/>
      <c r="E1372"/>
      <c r="F1372"/>
      <c r="G1372"/>
    </row>
    <row r="1373" spans="1:7" x14ac:dyDescent="0.25">
      <c r="A1373"/>
      <c r="B1373"/>
      <c r="C1373"/>
      <c r="D1373"/>
      <c r="E1373"/>
      <c r="F1373"/>
      <c r="G1373"/>
    </row>
    <row r="1374" spans="1:7" x14ac:dyDescent="0.25">
      <c r="A1374"/>
      <c r="B1374"/>
      <c r="C1374"/>
      <c r="D1374"/>
      <c r="E1374"/>
      <c r="F1374"/>
      <c r="G1374"/>
    </row>
    <row r="1375" spans="1:7" x14ac:dyDescent="0.25">
      <c r="A1375"/>
      <c r="B1375"/>
      <c r="C1375"/>
      <c r="D1375"/>
      <c r="E1375"/>
      <c r="F1375"/>
      <c r="G1375"/>
    </row>
    <row r="1376" spans="1:7" x14ac:dyDescent="0.25">
      <c r="A1376"/>
      <c r="B1376"/>
      <c r="C1376"/>
      <c r="D1376"/>
      <c r="E1376"/>
      <c r="F1376"/>
      <c r="G1376"/>
    </row>
    <row r="1377" spans="1:7" x14ac:dyDescent="0.25">
      <c r="A1377"/>
      <c r="B1377"/>
      <c r="C1377"/>
      <c r="D1377"/>
      <c r="E1377"/>
      <c r="F1377"/>
      <c r="G1377"/>
    </row>
    <row r="1378" spans="1:7" x14ac:dyDescent="0.25">
      <c r="A1378"/>
      <c r="B1378"/>
      <c r="C1378"/>
      <c r="D1378"/>
      <c r="E1378"/>
      <c r="F1378"/>
      <c r="G1378"/>
    </row>
    <row r="1379" spans="1:7" x14ac:dyDescent="0.25">
      <c r="A1379"/>
      <c r="B1379"/>
      <c r="C1379"/>
      <c r="D1379"/>
      <c r="E1379"/>
      <c r="F1379"/>
      <c r="G1379"/>
    </row>
    <row r="1380" spans="1:7" x14ac:dyDescent="0.25">
      <c r="A1380"/>
      <c r="B1380"/>
      <c r="C1380"/>
      <c r="D1380"/>
      <c r="E1380"/>
      <c r="F1380"/>
      <c r="G1380"/>
    </row>
    <row r="1381" spans="1:7" x14ac:dyDescent="0.25">
      <c r="A1381"/>
      <c r="B1381"/>
      <c r="C1381"/>
      <c r="D1381"/>
      <c r="E1381"/>
      <c r="F1381"/>
      <c r="G1381"/>
    </row>
    <row r="1382" spans="1:7" x14ac:dyDescent="0.25">
      <c r="A1382"/>
      <c r="B1382"/>
      <c r="C1382"/>
      <c r="D1382"/>
      <c r="E1382"/>
      <c r="F1382"/>
      <c r="G1382"/>
    </row>
    <row r="1383" spans="1:7" x14ac:dyDescent="0.25">
      <c r="A1383"/>
      <c r="B1383"/>
      <c r="C1383"/>
      <c r="D1383"/>
      <c r="E1383"/>
      <c r="F1383"/>
      <c r="G1383"/>
    </row>
    <row r="1384" spans="1:7" x14ac:dyDescent="0.25">
      <c r="A1384"/>
      <c r="B1384"/>
      <c r="C1384"/>
      <c r="D1384"/>
      <c r="E1384"/>
      <c r="F1384"/>
      <c r="G1384"/>
    </row>
    <row r="1385" spans="1:7" x14ac:dyDescent="0.25">
      <c r="A1385"/>
      <c r="B1385"/>
      <c r="C1385"/>
      <c r="D1385"/>
      <c r="E1385"/>
      <c r="F1385"/>
      <c r="G1385"/>
    </row>
    <row r="1386" spans="1:7" x14ac:dyDescent="0.25">
      <c r="A1386"/>
      <c r="B1386"/>
      <c r="C1386"/>
      <c r="D1386"/>
      <c r="E1386"/>
      <c r="F1386"/>
      <c r="G1386"/>
    </row>
    <row r="1387" spans="1:7" x14ac:dyDescent="0.25">
      <c r="A1387"/>
      <c r="B1387"/>
      <c r="C1387"/>
      <c r="D1387"/>
      <c r="E1387"/>
      <c r="F1387"/>
      <c r="G1387"/>
    </row>
    <row r="1388" spans="1:7" x14ac:dyDescent="0.25">
      <c r="A1388"/>
      <c r="B1388"/>
      <c r="C1388"/>
      <c r="D1388"/>
      <c r="E1388"/>
      <c r="F1388"/>
      <c r="G1388"/>
    </row>
    <row r="1389" spans="1:7" x14ac:dyDescent="0.25">
      <c r="A1389"/>
      <c r="B1389"/>
      <c r="C1389"/>
      <c r="D1389"/>
      <c r="E1389"/>
      <c r="F1389"/>
      <c r="G1389"/>
    </row>
    <row r="1390" spans="1:7" x14ac:dyDescent="0.25">
      <c r="A1390"/>
      <c r="B1390"/>
      <c r="C1390"/>
      <c r="D1390"/>
      <c r="E1390"/>
      <c r="F1390"/>
      <c r="G1390"/>
    </row>
    <row r="1391" spans="1:7" x14ac:dyDescent="0.25">
      <c r="A1391"/>
      <c r="B1391"/>
      <c r="C1391"/>
      <c r="D1391"/>
      <c r="E1391"/>
      <c r="F1391"/>
      <c r="G1391"/>
    </row>
    <row r="1392" spans="1:7" x14ac:dyDescent="0.25">
      <c r="A1392"/>
      <c r="B1392"/>
      <c r="C1392"/>
      <c r="D1392"/>
      <c r="E1392"/>
      <c r="F1392"/>
      <c r="G1392"/>
    </row>
    <row r="1393" spans="1:7" x14ac:dyDescent="0.25">
      <c r="A1393"/>
      <c r="B1393"/>
      <c r="C1393"/>
      <c r="D1393"/>
      <c r="E1393"/>
      <c r="F1393"/>
      <c r="G1393"/>
    </row>
    <row r="1394" spans="1:7" x14ac:dyDescent="0.25">
      <c r="A1394"/>
      <c r="B1394"/>
      <c r="C1394"/>
      <c r="D1394"/>
      <c r="E1394"/>
      <c r="F1394"/>
      <c r="G1394"/>
    </row>
    <row r="1395" spans="1:7" x14ac:dyDescent="0.25">
      <c r="A1395"/>
      <c r="B1395"/>
      <c r="C1395"/>
      <c r="D1395"/>
      <c r="E1395"/>
      <c r="F1395"/>
      <c r="G1395"/>
    </row>
    <row r="1396" spans="1:7" x14ac:dyDescent="0.25">
      <c r="A1396"/>
      <c r="B1396"/>
      <c r="C1396"/>
      <c r="D1396"/>
      <c r="E1396"/>
      <c r="F1396"/>
      <c r="G1396"/>
    </row>
    <row r="1397" spans="1:7" x14ac:dyDescent="0.25">
      <c r="A1397"/>
      <c r="B1397"/>
      <c r="C1397"/>
      <c r="D1397"/>
      <c r="E1397"/>
      <c r="F1397"/>
      <c r="G1397"/>
    </row>
    <row r="1398" spans="1:7" x14ac:dyDescent="0.25">
      <c r="A1398"/>
      <c r="B1398"/>
      <c r="C1398"/>
      <c r="D1398"/>
      <c r="E1398"/>
      <c r="F1398"/>
      <c r="G1398"/>
    </row>
    <row r="1399" spans="1:7" x14ac:dyDescent="0.25">
      <c r="A1399"/>
      <c r="B1399"/>
      <c r="C1399"/>
      <c r="D1399"/>
      <c r="E1399"/>
      <c r="F1399"/>
      <c r="G1399"/>
    </row>
    <row r="1400" spans="1:7" x14ac:dyDescent="0.25">
      <c r="A1400"/>
      <c r="B1400"/>
      <c r="C1400"/>
      <c r="D1400"/>
      <c r="E1400"/>
      <c r="F1400"/>
      <c r="G1400"/>
    </row>
    <row r="1401" spans="1:7" x14ac:dyDescent="0.25">
      <c r="A1401"/>
      <c r="B1401"/>
      <c r="C1401"/>
      <c r="D1401"/>
      <c r="E1401"/>
      <c r="F1401"/>
      <c r="G1401"/>
    </row>
    <row r="1402" spans="1:7" x14ac:dyDescent="0.25">
      <c r="A1402"/>
      <c r="B1402"/>
      <c r="C1402"/>
      <c r="D1402"/>
      <c r="E1402"/>
      <c r="F1402"/>
      <c r="G1402"/>
    </row>
    <row r="1403" spans="1:7" x14ac:dyDescent="0.25">
      <c r="A1403"/>
      <c r="B1403"/>
      <c r="C1403"/>
      <c r="D1403"/>
      <c r="E1403"/>
      <c r="F1403"/>
      <c r="G1403"/>
    </row>
    <row r="1404" spans="1:7" x14ac:dyDescent="0.25">
      <c r="A1404"/>
      <c r="B1404"/>
      <c r="C1404"/>
      <c r="D1404"/>
      <c r="E1404"/>
      <c r="F1404"/>
      <c r="G1404"/>
    </row>
    <row r="1405" spans="1:7" x14ac:dyDescent="0.25">
      <c r="A1405"/>
      <c r="B1405"/>
      <c r="C1405"/>
      <c r="D1405"/>
      <c r="E1405"/>
      <c r="F1405"/>
      <c r="G1405"/>
    </row>
    <row r="1406" spans="1:7" x14ac:dyDescent="0.25">
      <c r="A1406"/>
      <c r="B1406"/>
      <c r="C1406"/>
      <c r="D1406"/>
      <c r="E1406"/>
      <c r="F1406"/>
      <c r="G1406"/>
    </row>
    <row r="1407" spans="1:7" x14ac:dyDescent="0.25">
      <c r="A1407"/>
      <c r="B1407"/>
      <c r="C1407"/>
      <c r="D1407"/>
      <c r="E1407"/>
      <c r="F1407"/>
      <c r="G1407"/>
    </row>
    <row r="1408" spans="1:7" x14ac:dyDescent="0.25">
      <c r="A1408"/>
      <c r="B1408"/>
      <c r="C1408"/>
      <c r="D1408"/>
      <c r="E1408"/>
      <c r="F1408"/>
      <c r="G1408"/>
    </row>
    <row r="1409" spans="1:7" x14ac:dyDescent="0.25">
      <c r="A1409"/>
      <c r="B1409"/>
      <c r="C1409"/>
      <c r="D1409"/>
      <c r="E1409"/>
      <c r="F1409"/>
      <c r="G1409"/>
    </row>
    <row r="1410" spans="1:7" x14ac:dyDescent="0.25">
      <c r="A1410"/>
      <c r="B1410"/>
      <c r="C1410"/>
      <c r="D1410"/>
      <c r="E1410"/>
      <c r="F1410"/>
      <c r="G1410"/>
    </row>
    <row r="1411" spans="1:7" x14ac:dyDescent="0.25">
      <c r="A1411"/>
      <c r="B1411"/>
      <c r="C1411"/>
      <c r="D1411"/>
      <c r="E1411"/>
      <c r="F1411"/>
      <c r="G1411"/>
    </row>
    <row r="1412" spans="1:7" x14ac:dyDescent="0.25">
      <c r="A1412"/>
      <c r="B1412"/>
      <c r="C1412"/>
      <c r="D1412"/>
      <c r="E1412"/>
      <c r="F1412"/>
      <c r="G1412"/>
    </row>
    <row r="1413" spans="1:7" x14ac:dyDescent="0.25">
      <c r="A1413"/>
      <c r="B1413"/>
      <c r="C1413"/>
      <c r="D1413"/>
      <c r="E1413"/>
      <c r="F1413"/>
      <c r="G1413"/>
    </row>
    <row r="1414" spans="1:7" x14ac:dyDescent="0.25">
      <c r="A1414"/>
      <c r="B1414"/>
      <c r="C1414"/>
      <c r="D1414"/>
      <c r="E1414"/>
      <c r="F1414"/>
      <c r="G1414"/>
    </row>
    <row r="1415" spans="1:7" x14ac:dyDescent="0.25">
      <c r="A1415"/>
      <c r="B1415"/>
      <c r="C1415"/>
      <c r="D1415"/>
      <c r="E1415"/>
      <c r="F1415"/>
      <c r="G1415"/>
    </row>
    <row r="1416" spans="1:7" x14ac:dyDescent="0.25">
      <c r="A1416"/>
      <c r="B1416"/>
      <c r="C1416"/>
      <c r="D1416"/>
      <c r="E1416"/>
      <c r="F1416"/>
      <c r="G1416"/>
    </row>
    <row r="1417" spans="1:7" x14ac:dyDescent="0.25">
      <c r="A1417"/>
      <c r="B1417"/>
      <c r="C1417"/>
      <c r="D1417"/>
      <c r="E1417"/>
      <c r="F1417"/>
      <c r="G1417"/>
    </row>
    <row r="1418" spans="1:7" x14ac:dyDescent="0.25">
      <c r="A1418"/>
      <c r="B1418"/>
      <c r="C1418"/>
      <c r="D1418"/>
      <c r="E1418"/>
      <c r="F1418"/>
      <c r="G1418"/>
    </row>
    <row r="1419" spans="1:7" x14ac:dyDescent="0.25">
      <c r="A1419"/>
      <c r="B1419"/>
      <c r="C1419"/>
      <c r="D1419"/>
      <c r="E1419"/>
      <c r="F1419"/>
      <c r="G1419"/>
    </row>
    <row r="1420" spans="1:7" x14ac:dyDescent="0.25">
      <c r="A1420"/>
      <c r="B1420"/>
      <c r="C1420"/>
      <c r="D1420"/>
      <c r="E1420"/>
      <c r="F1420"/>
      <c r="G1420"/>
    </row>
    <row r="1421" spans="1:7" x14ac:dyDescent="0.25">
      <c r="A1421"/>
      <c r="B1421"/>
      <c r="C1421"/>
      <c r="D1421"/>
      <c r="E1421"/>
      <c r="F1421"/>
      <c r="G1421"/>
    </row>
    <row r="1422" spans="1:7" x14ac:dyDescent="0.25">
      <c r="A1422"/>
      <c r="B1422"/>
      <c r="C1422"/>
      <c r="D1422"/>
      <c r="E1422"/>
      <c r="F1422"/>
      <c r="G1422"/>
    </row>
    <row r="1423" spans="1:7" x14ac:dyDescent="0.25">
      <c r="A1423"/>
      <c r="B1423"/>
      <c r="C1423"/>
      <c r="D1423"/>
      <c r="E1423"/>
      <c r="F1423"/>
      <c r="G1423"/>
    </row>
    <row r="1424" spans="1:7" x14ac:dyDescent="0.25">
      <c r="A1424"/>
      <c r="B1424"/>
      <c r="C1424"/>
      <c r="D1424"/>
      <c r="E1424"/>
      <c r="F1424"/>
      <c r="G1424"/>
    </row>
    <row r="1425" spans="1:7" x14ac:dyDescent="0.25">
      <c r="A1425"/>
      <c r="B1425"/>
      <c r="C1425"/>
      <c r="D1425"/>
      <c r="E1425"/>
      <c r="F1425"/>
      <c r="G1425"/>
    </row>
    <row r="1426" spans="1:7" x14ac:dyDescent="0.25">
      <c r="A1426"/>
      <c r="B1426"/>
      <c r="C1426"/>
      <c r="D1426"/>
      <c r="E1426"/>
      <c r="F1426"/>
      <c r="G1426"/>
    </row>
    <row r="1427" spans="1:7" x14ac:dyDescent="0.25">
      <c r="A1427"/>
      <c r="B1427"/>
      <c r="C1427"/>
      <c r="D1427"/>
      <c r="E1427"/>
      <c r="F1427"/>
      <c r="G1427"/>
    </row>
    <row r="1428" spans="1:7" x14ac:dyDescent="0.25">
      <c r="A1428"/>
      <c r="B1428"/>
      <c r="C1428"/>
      <c r="D1428"/>
      <c r="E1428"/>
      <c r="F1428"/>
      <c r="G1428"/>
    </row>
    <row r="1429" spans="1:7" x14ac:dyDescent="0.25">
      <c r="A1429"/>
      <c r="B1429"/>
      <c r="C1429"/>
      <c r="D1429"/>
      <c r="E1429"/>
      <c r="F1429"/>
      <c r="G1429"/>
    </row>
    <row r="1430" spans="1:7" x14ac:dyDescent="0.25">
      <c r="A1430"/>
      <c r="B1430"/>
      <c r="C1430"/>
      <c r="D1430"/>
      <c r="E1430"/>
      <c r="F1430"/>
      <c r="G1430"/>
    </row>
    <row r="1431" spans="1:7" x14ac:dyDescent="0.25">
      <c r="A1431"/>
      <c r="B1431"/>
      <c r="C1431"/>
      <c r="D1431"/>
      <c r="E1431"/>
      <c r="F1431"/>
      <c r="G1431"/>
    </row>
    <row r="1432" spans="1:7" x14ac:dyDescent="0.25">
      <c r="A1432"/>
      <c r="B1432"/>
      <c r="C1432"/>
      <c r="D1432"/>
      <c r="E1432"/>
      <c r="F1432"/>
      <c r="G1432"/>
    </row>
    <row r="1433" spans="1:7" x14ac:dyDescent="0.25">
      <c r="A1433"/>
      <c r="B1433"/>
      <c r="C1433"/>
      <c r="D1433"/>
      <c r="E1433"/>
      <c r="F1433"/>
      <c r="G1433"/>
    </row>
    <row r="1434" spans="1:7" x14ac:dyDescent="0.25">
      <c r="A1434"/>
      <c r="B1434"/>
      <c r="C1434"/>
      <c r="D1434"/>
      <c r="E1434"/>
      <c r="F1434"/>
      <c r="G1434"/>
    </row>
    <row r="1435" spans="1:7" x14ac:dyDescent="0.25">
      <c r="A1435"/>
      <c r="B1435"/>
      <c r="C1435"/>
      <c r="D1435"/>
      <c r="E1435"/>
      <c r="F1435"/>
      <c r="G1435"/>
    </row>
    <row r="1436" spans="1:7" x14ac:dyDescent="0.25">
      <c r="A1436"/>
      <c r="B1436"/>
      <c r="C1436"/>
      <c r="D1436"/>
      <c r="E1436"/>
      <c r="F1436"/>
      <c r="G1436"/>
    </row>
    <row r="1437" spans="1:7" x14ac:dyDescent="0.25">
      <c r="A1437"/>
      <c r="B1437"/>
      <c r="C1437"/>
      <c r="D1437"/>
      <c r="E1437"/>
      <c r="F1437"/>
      <c r="G1437"/>
    </row>
    <row r="1438" spans="1:7" x14ac:dyDescent="0.25">
      <c r="A1438"/>
      <c r="B1438"/>
      <c r="C1438"/>
      <c r="D1438"/>
      <c r="E1438"/>
      <c r="F1438"/>
      <c r="G1438"/>
    </row>
    <row r="1439" spans="1:7" x14ac:dyDescent="0.25">
      <c r="A1439"/>
      <c r="B1439"/>
      <c r="C1439"/>
      <c r="D1439"/>
      <c r="E1439"/>
      <c r="F1439"/>
      <c r="G1439"/>
    </row>
    <row r="1440" spans="1:7" x14ac:dyDescent="0.25">
      <c r="A1440"/>
      <c r="B1440"/>
      <c r="C1440"/>
      <c r="D1440"/>
      <c r="E1440"/>
      <c r="F1440"/>
      <c r="G1440"/>
    </row>
    <row r="1441" spans="1:7" x14ac:dyDescent="0.25">
      <c r="A1441"/>
      <c r="B1441"/>
      <c r="C1441"/>
      <c r="D1441"/>
      <c r="E1441"/>
      <c r="F1441"/>
      <c r="G1441"/>
    </row>
    <row r="1442" spans="1:7" x14ac:dyDescent="0.25">
      <c r="A1442"/>
      <c r="B1442"/>
      <c r="C1442"/>
      <c r="D1442"/>
      <c r="E1442"/>
      <c r="F1442"/>
      <c r="G1442"/>
    </row>
    <row r="1443" spans="1:7" x14ac:dyDescent="0.25">
      <c r="A1443"/>
      <c r="B1443"/>
      <c r="C1443"/>
      <c r="D1443"/>
      <c r="E1443"/>
      <c r="F1443"/>
      <c r="G1443"/>
    </row>
    <row r="1444" spans="1:7" x14ac:dyDescent="0.25">
      <c r="A1444"/>
      <c r="B1444"/>
      <c r="C1444"/>
      <c r="D1444"/>
      <c r="E1444"/>
      <c r="F1444"/>
      <c r="G1444"/>
    </row>
    <row r="1445" spans="1:7" x14ac:dyDescent="0.25">
      <c r="A1445"/>
      <c r="B1445"/>
      <c r="C1445"/>
      <c r="D1445"/>
      <c r="E1445"/>
      <c r="F1445"/>
      <c r="G1445"/>
    </row>
    <row r="1446" spans="1:7" x14ac:dyDescent="0.25">
      <c r="A1446"/>
      <c r="B1446"/>
      <c r="C1446"/>
      <c r="D1446"/>
      <c r="E1446"/>
      <c r="F1446"/>
      <c r="G1446"/>
    </row>
    <row r="1447" spans="1:7" x14ac:dyDescent="0.25">
      <c r="A1447"/>
      <c r="B1447"/>
      <c r="C1447"/>
      <c r="D1447"/>
      <c r="E1447"/>
      <c r="F1447"/>
      <c r="G1447"/>
    </row>
    <row r="1448" spans="1:7" x14ac:dyDescent="0.25">
      <c r="A1448"/>
      <c r="B1448"/>
      <c r="C1448"/>
      <c r="D1448"/>
      <c r="E1448"/>
      <c r="F1448"/>
      <c r="G1448"/>
    </row>
    <row r="1449" spans="1:7" x14ac:dyDescent="0.25">
      <c r="A1449"/>
      <c r="B1449"/>
      <c r="C1449"/>
      <c r="D1449"/>
      <c r="E1449"/>
      <c r="F1449"/>
      <c r="G1449"/>
    </row>
    <row r="1450" spans="1:7" x14ac:dyDescent="0.25">
      <c r="A1450"/>
      <c r="B1450"/>
      <c r="C1450"/>
      <c r="D1450"/>
      <c r="E1450"/>
      <c r="F1450"/>
      <c r="G1450"/>
    </row>
    <row r="1451" spans="1:7" x14ac:dyDescent="0.25">
      <c r="A1451"/>
      <c r="B1451"/>
      <c r="C1451"/>
      <c r="D1451"/>
      <c r="E1451"/>
      <c r="F1451"/>
      <c r="G1451"/>
    </row>
    <row r="1452" spans="1:7" x14ac:dyDescent="0.25">
      <c r="A1452"/>
      <c r="B1452"/>
      <c r="C1452"/>
      <c r="D1452"/>
      <c r="E1452"/>
      <c r="F1452"/>
      <c r="G1452"/>
    </row>
    <row r="1453" spans="1:7" x14ac:dyDescent="0.25">
      <c r="A1453"/>
      <c r="B1453"/>
      <c r="C1453"/>
      <c r="D1453"/>
      <c r="E1453"/>
      <c r="F1453"/>
      <c r="G1453"/>
    </row>
    <row r="1454" spans="1:7" x14ac:dyDescent="0.25">
      <c r="A1454"/>
      <c r="B1454"/>
      <c r="C1454"/>
      <c r="D1454"/>
      <c r="E1454"/>
      <c r="F1454"/>
      <c r="G1454"/>
    </row>
    <row r="1455" spans="1:7" x14ac:dyDescent="0.25">
      <c r="A1455"/>
      <c r="B1455"/>
      <c r="C1455"/>
      <c r="D1455"/>
      <c r="E1455"/>
      <c r="F1455"/>
      <c r="G1455"/>
    </row>
    <row r="1456" spans="1:7" x14ac:dyDescent="0.25">
      <c r="A1456"/>
      <c r="B1456"/>
      <c r="C1456"/>
      <c r="D1456"/>
      <c r="E1456"/>
      <c r="F1456"/>
      <c r="G1456"/>
    </row>
    <row r="1457" spans="1:7" x14ac:dyDescent="0.25">
      <c r="A1457"/>
      <c r="B1457"/>
      <c r="C1457"/>
      <c r="D1457"/>
      <c r="E1457"/>
      <c r="F1457"/>
      <c r="G1457"/>
    </row>
    <row r="1458" spans="1:7" x14ac:dyDescent="0.25">
      <c r="A1458"/>
      <c r="B1458"/>
      <c r="C1458"/>
      <c r="D1458"/>
      <c r="E1458"/>
      <c r="F1458"/>
      <c r="G1458"/>
    </row>
    <row r="1459" spans="1:7" x14ac:dyDescent="0.25">
      <c r="A1459"/>
      <c r="B1459"/>
      <c r="C1459"/>
      <c r="D1459"/>
      <c r="E1459"/>
      <c r="F1459"/>
      <c r="G1459"/>
    </row>
    <row r="1460" spans="1:7" x14ac:dyDescent="0.25">
      <c r="A1460"/>
      <c r="B1460"/>
      <c r="C1460"/>
      <c r="D1460"/>
      <c r="E1460"/>
      <c r="F1460"/>
      <c r="G1460"/>
    </row>
    <row r="1461" spans="1:7" x14ac:dyDescent="0.25">
      <c r="A1461"/>
      <c r="B1461"/>
      <c r="C1461"/>
      <c r="D1461"/>
      <c r="E1461"/>
      <c r="F1461"/>
      <c r="G1461"/>
    </row>
    <row r="1462" spans="1:7" x14ac:dyDescent="0.25">
      <c r="A1462"/>
      <c r="B1462"/>
      <c r="C1462"/>
      <c r="D1462"/>
      <c r="E1462"/>
      <c r="F1462"/>
      <c r="G1462"/>
    </row>
    <row r="1463" spans="1:7" x14ac:dyDescent="0.25">
      <c r="A1463"/>
      <c r="B1463"/>
      <c r="C1463"/>
      <c r="D1463"/>
      <c r="E1463"/>
      <c r="F1463"/>
      <c r="G1463"/>
    </row>
    <row r="1464" spans="1:7" x14ac:dyDescent="0.25">
      <c r="A1464"/>
      <c r="B1464"/>
      <c r="C1464"/>
      <c r="D1464"/>
      <c r="E1464"/>
      <c r="F1464"/>
      <c r="G1464"/>
    </row>
    <row r="1465" spans="1:7" x14ac:dyDescent="0.25">
      <c r="A1465"/>
      <c r="B1465"/>
      <c r="C1465"/>
      <c r="D1465"/>
      <c r="E1465"/>
      <c r="F1465"/>
      <c r="G1465"/>
    </row>
    <row r="1466" spans="1:7" x14ac:dyDescent="0.25">
      <c r="A1466"/>
      <c r="B1466"/>
      <c r="C1466"/>
      <c r="D1466"/>
      <c r="E1466"/>
      <c r="F1466"/>
      <c r="G1466"/>
    </row>
    <row r="1467" spans="1:7" x14ac:dyDescent="0.25">
      <c r="A1467"/>
      <c r="B1467"/>
      <c r="C1467"/>
      <c r="D1467"/>
      <c r="E1467"/>
      <c r="F1467"/>
      <c r="G1467"/>
    </row>
    <row r="1468" spans="1:7" x14ac:dyDescent="0.25">
      <c r="A1468"/>
      <c r="B1468"/>
      <c r="C1468"/>
      <c r="D1468"/>
      <c r="E1468"/>
      <c r="F1468"/>
      <c r="G1468"/>
    </row>
    <row r="1469" spans="1:7" x14ac:dyDescent="0.25">
      <c r="A1469"/>
      <c r="B1469"/>
      <c r="C1469"/>
      <c r="D1469"/>
      <c r="E1469"/>
      <c r="F1469"/>
      <c r="G1469"/>
    </row>
    <row r="1470" spans="1:7" x14ac:dyDescent="0.25">
      <c r="A1470"/>
      <c r="B1470"/>
      <c r="C1470"/>
      <c r="D1470"/>
      <c r="E1470"/>
      <c r="F1470"/>
      <c r="G1470"/>
    </row>
    <row r="1471" spans="1:7" x14ac:dyDescent="0.25">
      <c r="A1471"/>
      <c r="B1471"/>
      <c r="C1471"/>
      <c r="D1471"/>
      <c r="E1471"/>
      <c r="F1471"/>
      <c r="G1471"/>
    </row>
    <row r="1472" spans="1:7" x14ac:dyDescent="0.25">
      <c r="A1472"/>
      <c r="B1472"/>
      <c r="C1472"/>
      <c r="D1472"/>
      <c r="E1472"/>
      <c r="F1472"/>
      <c r="G1472"/>
    </row>
    <row r="1473" spans="1:7" x14ac:dyDescent="0.25">
      <c r="A1473"/>
      <c r="B1473"/>
      <c r="C1473"/>
      <c r="D1473"/>
      <c r="E1473"/>
      <c r="F1473"/>
      <c r="G1473"/>
    </row>
    <row r="1474" spans="1:7" x14ac:dyDescent="0.25">
      <c r="A1474"/>
      <c r="B1474"/>
      <c r="C1474"/>
      <c r="D1474"/>
      <c r="E1474"/>
      <c r="F1474"/>
      <c r="G1474"/>
    </row>
    <row r="1475" spans="1:7" x14ac:dyDescent="0.25">
      <c r="A1475"/>
      <c r="B1475"/>
      <c r="C1475"/>
      <c r="D1475"/>
      <c r="E1475"/>
      <c r="F1475"/>
      <c r="G1475"/>
    </row>
    <row r="1476" spans="1:7" x14ac:dyDescent="0.25">
      <c r="A1476"/>
      <c r="B1476"/>
      <c r="C1476"/>
      <c r="D1476"/>
      <c r="E1476"/>
      <c r="F1476"/>
      <c r="G1476"/>
    </row>
    <row r="1477" spans="1:7" x14ac:dyDescent="0.25">
      <c r="A1477"/>
      <c r="B1477"/>
      <c r="C1477"/>
      <c r="D1477"/>
      <c r="E1477"/>
      <c r="F1477"/>
      <c r="G1477"/>
    </row>
    <row r="1478" spans="1:7" x14ac:dyDescent="0.25">
      <c r="A1478"/>
      <c r="B1478"/>
      <c r="C1478"/>
      <c r="D1478"/>
      <c r="E1478"/>
      <c r="F1478"/>
      <c r="G1478"/>
    </row>
    <row r="1479" spans="1:7" x14ac:dyDescent="0.25">
      <c r="A1479"/>
      <c r="B1479"/>
      <c r="C1479"/>
      <c r="D1479"/>
      <c r="E1479"/>
      <c r="F1479"/>
      <c r="G1479"/>
    </row>
    <row r="1480" spans="1:7" x14ac:dyDescent="0.25">
      <c r="A1480"/>
      <c r="B1480"/>
      <c r="C1480"/>
      <c r="D1480"/>
      <c r="E1480"/>
      <c r="F1480"/>
      <c r="G1480"/>
    </row>
    <row r="1481" spans="1:7" x14ac:dyDescent="0.25">
      <c r="A1481"/>
      <c r="B1481"/>
      <c r="C1481"/>
      <c r="D1481"/>
      <c r="E1481"/>
      <c r="F1481"/>
      <c r="G1481"/>
    </row>
    <row r="1482" spans="1:7" x14ac:dyDescent="0.25">
      <c r="A1482"/>
      <c r="B1482"/>
      <c r="C1482"/>
      <c r="D1482"/>
      <c r="E1482"/>
      <c r="F1482"/>
      <c r="G1482"/>
    </row>
    <row r="1483" spans="1:7" x14ac:dyDescent="0.25">
      <c r="A1483"/>
      <c r="B1483"/>
      <c r="C1483"/>
      <c r="D1483"/>
      <c r="E1483"/>
      <c r="F1483"/>
      <c r="G1483"/>
    </row>
    <row r="1484" spans="1:7" x14ac:dyDescent="0.25">
      <c r="A1484"/>
      <c r="B1484"/>
      <c r="C1484"/>
      <c r="D1484"/>
      <c r="E1484"/>
      <c r="F1484"/>
      <c r="G1484"/>
    </row>
    <row r="1485" spans="1:7" x14ac:dyDescent="0.25">
      <c r="A1485"/>
      <c r="B1485"/>
      <c r="C1485"/>
      <c r="D1485"/>
      <c r="E1485"/>
      <c r="F1485"/>
      <c r="G1485"/>
    </row>
    <row r="1486" spans="1:7" x14ac:dyDescent="0.25">
      <c r="A1486"/>
      <c r="B1486"/>
      <c r="C1486"/>
      <c r="D1486"/>
      <c r="E1486"/>
      <c r="F1486"/>
      <c r="G1486"/>
    </row>
    <row r="1487" spans="1:7" x14ac:dyDescent="0.25">
      <c r="A1487"/>
      <c r="B1487"/>
      <c r="C1487"/>
      <c r="D1487"/>
      <c r="E1487"/>
      <c r="F1487"/>
      <c r="G1487"/>
    </row>
    <row r="1488" spans="1:7" x14ac:dyDescent="0.25">
      <c r="A1488"/>
      <c r="B1488"/>
      <c r="C1488"/>
      <c r="D1488"/>
      <c r="E1488"/>
      <c r="F1488"/>
      <c r="G1488"/>
    </row>
    <row r="1489" spans="1:7" x14ac:dyDescent="0.25">
      <c r="A1489"/>
      <c r="B1489"/>
      <c r="C1489"/>
      <c r="D1489"/>
      <c r="E1489"/>
      <c r="F1489"/>
      <c r="G1489"/>
    </row>
    <row r="1490" spans="1:7" x14ac:dyDescent="0.25">
      <c r="A1490"/>
      <c r="B1490"/>
      <c r="C1490"/>
      <c r="D1490"/>
      <c r="E1490"/>
      <c r="F1490"/>
      <c r="G1490"/>
    </row>
    <row r="1491" spans="1:7" x14ac:dyDescent="0.25">
      <c r="A1491"/>
      <c r="B1491"/>
      <c r="C1491"/>
      <c r="D1491"/>
      <c r="E1491"/>
      <c r="F1491"/>
      <c r="G1491"/>
    </row>
    <row r="1492" spans="1:7" x14ac:dyDescent="0.25">
      <c r="A1492"/>
      <c r="B1492"/>
      <c r="C1492"/>
      <c r="D1492"/>
      <c r="E1492"/>
      <c r="F1492"/>
      <c r="G1492"/>
    </row>
    <row r="1493" spans="1:7" x14ac:dyDescent="0.25">
      <c r="A1493"/>
      <c r="B1493"/>
      <c r="C1493"/>
      <c r="D1493"/>
      <c r="E1493"/>
      <c r="F1493"/>
      <c r="G1493"/>
    </row>
    <row r="1494" spans="1:7" x14ac:dyDescent="0.25">
      <c r="A1494"/>
      <c r="B1494"/>
      <c r="C1494"/>
      <c r="D1494"/>
      <c r="E1494"/>
      <c r="F1494"/>
      <c r="G1494"/>
    </row>
    <row r="1495" spans="1:7" x14ac:dyDescent="0.25">
      <c r="A1495"/>
      <c r="B1495"/>
      <c r="C1495"/>
      <c r="D1495"/>
      <c r="E1495"/>
      <c r="F1495"/>
      <c r="G1495"/>
    </row>
    <row r="1496" spans="1:7" x14ac:dyDescent="0.25">
      <c r="A1496"/>
      <c r="B1496"/>
      <c r="C1496"/>
      <c r="D1496"/>
      <c r="E1496"/>
      <c r="F1496"/>
      <c r="G1496"/>
    </row>
    <row r="1497" spans="1:7" x14ac:dyDescent="0.25">
      <c r="A1497"/>
      <c r="B1497"/>
      <c r="C1497"/>
      <c r="D1497"/>
      <c r="E1497"/>
      <c r="F1497"/>
      <c r="G1497"/>
    </row>
    <row r="1498" spans="1:7" x14ac:dyDescent="0.25">
      <c r="A1498"/>
      <c r="B1498"/>
      <c r="C1498"/>
      <c r="D1498"/>
      <c r="E1498"/>
      <c r="F1498"/>
      <c r="G1498"/>
    </row>
    <row r="1499" spans="1:7" x14ac:dyDescent="0.25">
      <c r="A1499"/>
      <c r="B1499"/>
      <c r="C1499"/>
      <c r="D1499"/>
      <c r="E1499"/>
      <c r="F1499"/>
      <c r="G1499"/>
    </row>
    <row r="1500" spans="1:7" x14ac:dyDescent="0.25">
      <c r="A1500"/>
      <c r="B1500"/>
      <c r="C1500"/>
      <c r="D1500"/>
      <c r="E1500"/>
      <c r="F1500"/>
      <c r="G1500"/>
    </row>
    <row r="1501" spans="1:7" x14ac:dyDescent="0.25">
      <c r="A1501"/>
      <c r="B1501"/>
      <c r="C1501"/>
      <c r="D1501"/>
      <c r="E1501"/>
      <c r="F1501"/>
      <c r="G1501"/>
    </row>
    <row r="1502" spans="1:7" x14ac:dyDescent="0.25">
      <c r="A1502"/>
      <c r="B1502"/>
      <c r="C1502"/>
      <c r="D1502"/>
      <c r="E1502"/>
      <c r="F1502"/>
      <c r="G1502"/>
    </row>
    <row r="1503" spans="1:7" x14ac:dyDescent="0.25">
      <c r="A1503"/>
      <c r="B1503"/>
      <c r="C1503"/>
      <c r="D1503"/>
      <c r="E1503"/>
      <c r="F1503"/>
      <c r="G1503"/>
    </row>
    <row r="1504" spans="1:7" x14ac:dyDescent="0.25">
      <c r="A1504"/>
      <c r="B1504"/>
      <c r="C1504"/>
      <c r="D1504"/>
      <c r="E1504"/>
      <c r="F1504"/>
      <c r="G1504"/>
    </row>
    <row r="1505" spans="1:7" x14ac:dyDescent="0.25">
      <c r="A1505"/>
      <c r="B1505"/>
      <c r="C1505"/>
      <c r="D1505"/>
      <c r="E1505"/>
      <c r="F1505"/>
      <c r="G1505"/>
    </row>
    <row r="1506" spans="1:7" x14ac:dyDescent="0.25">
      <c r="A1506"/>
      <c r="B1506"/>
      <c r="C1506"/>
      <c r="D1506"/>
      <c r="E1506"/>
      <c r="F1506"/>
      <c r="G1506"/>
    </row>
    <row r="1507" spans="1:7" x14ac:dyDescent="0.25">
      <c r="A1507"/>
      <c r="B1507"/>
      <c r="C1507"/>
      <c r="D1507"/>
      <c r="E1507"/>
      <c r="F1507"/>
      <c r="G1507"/>
    </row>
    <row r="1508" spans="1:7" x14ac:dyDescent="0.25">
      <c r="A1508"/>
      <c r="B1508"/>
      <c r="C1508"/>
      <c r="D1508"/>
      <c r="E1508"/>
      <c r="F1508"/>
      <c r="G1508"/>
    </row>
    <row r="1509" spans="1:7" x14ac:dyDescent="0.25">
      <c r="A1509"/>
      <c r="B1509"/>
      <c r="C1509"/>
      <c r="D1509"/>
      <c r="E1509"/>
      <c r="F1509"/>
      <c r="G1509"/>
    </row>
    <row r="1510" spans="1:7" x14ac:dyDescent="0.25">
      <c r="A1510"/>
      <c r="B1510"/>
      <c r="C1510"/>
      <c r="D1510"/>
      <c r="E1510"/>
      <c r="F1510"/>
      <c r="G1510"/>
    </row>
    <row r="1511" spans="1:7" x14ac:dyDescent="0.25">
      <c r="A1511"/>
      <c r="B1511"/>
      <c r="C1511"/>
      <c r="D1511"/>
      <c r="E1511"/>
      <c r="F1511"/>
      <c r="G1511"/>
    </row>
    <row r="1512" spans="1:7" x14ac:dyDescent="0.25">
      <c r="A1512"/>
      <c r="B1512"/>
      <c r="C1512"/>
      <c r="D1512"/>
      <c r="E1512"/>
      <c r="F1512"/>
      <c r="G1512"/>
    </row>
    <row r="1513" spans="1:7" x14ac:dyDescent="0.25">
      <c r="A1513"/>
      <c r="B1513"/>
      <c r="C1513"/>
      <c r="D1513"/>
      <c r="E1513"/>
      <c r="F1513"/>
      <c r="G1513"/>
    </row>
    <row r="1514" spans="1:7" x14ac:dyDescent="0.25">
      <c r="A1514"/>
      <c r="B1514"/>
      <c r="C1514"/>
      <c r="D1514"/>
      <c r="E1514"/>
      <c r="F1514"/>
      <c r="G1514"/>
    </row>
    <row r="1515" spans="1:7" x14ac:dyDescent="0.25">
      <c r="A1515"/>
      <c r="B1515"/>
      <c r="C1515"/>
      <c r="D1515"/>
      <c r="E1515"/>
      <c r="F1515"/>
      <c r="G1515"/>
    </row>
    <row r="1516" spans="1:7" x14ac:dyDescent="0.25">
      <c r="A1516"/>
      <c r="B1516"/>
      <c r="C1516"/>
      <c r="D1516"/>
      <c r="E1516"/>
      <c r="F1516"/>
      <c r="G1516"/>
    </row>
    <row r="1517" spans="1:7" x14ac:dyDescent="0.25">
      <c r="A1517"/>
      <c r="B1517"/>
      <c r="C1517"/>
      <c r="D1517"/>
      <c r="E1517"/>
      <c r="F1517"/>
      <c r="G1517"/>
    </row>
    <row r="1518" spans="1:7" x14ac:dyDescent="0.25">
      <c r="A1518"/>
      <c r="B1518"/>
      <c r="C1518"/>
      <c r="D1518"/>
      <c r="E1518"/>
      <c r="F1518"/>
      <c r="G1518"/>
    </row>
    <row r="1519" spans="1:7" x14ac:dyDescent="0.25">
      <c r="A1519"/>
      <c r="B1519"/>
      <c r="C1519"/>
      <c r="D1519"/>
      <c r="E1519"/>
      <c r="F1519"/>
      <c r="G1519"/>
    </row>
    <row r="1520" spans="1:7" x14ac:dyDescent="0.25">
      <c r="A1520"/>
      <c r="B1520"/>
      <c r="C1520"/>
      <c r="D1520"/>
      <c r="E1520"/>
      <c r="F1520"/>
      <c r="G1520"/>
    </row>
    <row r="1521" spans="1:7" x14ac:dyDescent="0.25">
      <c r="A1521"/>
      <c r="B1521"/>
      <c r="C1521"/>
      <c r="D1521"/>
      <c r="E1521"/>
      <c r="F1521"/>
      <c r="G1521"/>
    </row>
    <row r="1522" spans="1:7" x14ac:dyDescent="0.25">
      <c r="A1522"/>
      <c r="B1522"/>
      <c r="C1522"/>
      <c r="D1522"/>
      <c r="E1522"/>
      <c r="F1522"/>
      <c r="G1522"/>
    </row>
    <row r="1523" spans="1:7" x14ac:dyDescent="0.25">
      <c r="A1523"/>
      <c r="B1523"/>
      <c r="C1523"/>
      <c r="D1523"/>
      <c r="E1523"/>
      <c r="F1523"/>
      <c r="G1523"/>
    </row>
    <row r="1524" spans="1:7" x14ac:dyDescent="0.25">
      <c r="A1524"/>
      <c r="B1524"/>
      <c r="C1524"/>
      <c r="D1524"/>
      <c r="E1524"/>
      <c r="F1524"/>
      <c r="G1524"/>
    </row>
    <row r="1525" spans="1:7" x14ac:dyDescent="0.25">
      <c r="A1525"/>
      <c r="B1525"/>
      <c r="C1525"/>
      <c r="D1525"/>
      <c r="E1525"/>
      <c r="F1525"/>
      <c r="G1525"/>
    </row>
    <row r="1526" spans="1:7" x14ac:dyDescent="0.25">
      <c r="A1526"/>
      <c r="B1526"/>
      <c r="C1526"/>
      <c r="D1526"/>
      <c r="E1526"/>
      <c r="F1526"/>
      <c r="G1526"/>
    </row>
    <row r="1527" spans="1:7" x14ac:dyDescent="0.25">
      <c r="A1527"/>
      <c r="B1527"/>
      <c r="C1527"/>
      <c r="D1527"/>
      <c r="E1527"/>
      <c r="F1527"/>
      <c r="G1527"/>
    </row>
    <row r="1528" spans="1:7" x14ac:dyDescent="0.25">
      <c r="A1528"/>
      <c r="B1528"/>
      <c r="C1528"/>
      <c r="D1528"/>
      <c r="E1528"/>
      <c r="F1528"/>
      <c r="G1528"/>
    </row>
    <row r="1529" spans="1:7" x14ac:dyDescent="0.25">
      <c r="A1529"/>
      <c r="B1529"/>
      <c r="C1529"/>
      <c r="D1529"/>
      <c r="E1529"/>
      <c r="F1529"/>
      <c r="G1529"/>
    </row>
    <row r="1530" spans="1:7" x14ac:dyDescent="0.25">
      <c r="A1530"/>
      <c r="B1530"/>
      <c r="C1530"/>
      <c r="D1530"/>
      <c r="E1530"/>
      <c r="F1530"/>
      <c r="G1530"/>
    </row>
    <row r="1531" spans="1:7" x14ac:dyDescent="0.25">
      <c r="A1531"/>
      <c r="B1531"/>
      <c r="C1531"/>
      <c r="D1531"/>
      <c r="E1531"/>
      <c r="F1531"/>
      <c r="G1531"/>
    </row>
    <row r="1532" spans="1:7" x14ac:dyDescent="0.25">
      <c r="A1532"/>
      <c r="B1532"/>
      <c r="C1532"/>
      <c r="D1532"/>
      <c r="E1532"/>
      <c r="F1532"/>
      <c r="G1532"/>
    </row>
    <row r="1533" spans="1:7" x14ac:dyDescent="0.25">
      <c r="A1533"/>
      <c r="B1533"/>
      <c r="C1533"/>
      <c r="D1533"/>
      <c r="E1533"/>
      <c r="F1533"/>
      <c r="G1533"/>
    </row>
    <row r="1534" spans="1:7" x14ac:dyDescent="0.25">
      <c r="A1534"/>
      <c r="B1534"/>
      <c r="C1534"/>
      <c r="D1534"/>
      <c r="E1534"/>
      <c r="F1534"/>
      <c r="G1534"/>
    </row>
    <row r="1535" spans="1:7" x14ac:dyDescent="0.25">
      <c r="A1535"/>
      <c r="B1535"/>
      <c r="C1535"/>
      <c r="D1535"/>
      <c r="E1535"/>
      <c r="F1535"/>
      <c r="G1535"/>
    </row>
    <row r="1536" spans="1:7" x14ac:dyDescent="0.25">
      <c r="A1536"/>
      <c r="B1536"/>
      <c r="C1536"/>
      <c r="D1536"/>
      <c r="E1536"/>
      <c r="F1536"/>
      <c r="G1536"/>
    </row>
    <row r="1537" spans="1:7" x14ac:dyDescent="0.25">
      <c r="A1537"/>
      <c r="B1537"/>
      <c r="C1537"/>
      <c r="D1537"/>
      <c r="E1537"/>
      <c r="F1537"/>
      <c r="G1537"/>
    </row>
    <row r="1538" spans="1:7" x14ac:dyDescent="0.25">
      <c r="A1538"/>
      <c r="B1538"/>
      <c r="C1538"/>
      <c r="D1538"/>
      <c r="E1538"/>
      <c r="F1538"/>
      <c r="G1538"/>
    </row>
    <row r="1539" spans="1:7" x14ac:dyDescent="0.25">
      <c r="A1539"/>
      <c r="B1539"/>
      <c r="C1539"/>
      <c r="D1539"/>
      <c r="E1539"/>
      <c r="F1539"/>
      <c r="G1539"/>
    </row>
    <row r="1540" spans="1:7" x14ac:dyDescent="0.25">
      <c r="A1540"/>
      <c r="B1540"/>
      <c r="C1540"/>
      <c r="D1540"/>
      <c r="E1540"/>
      <c r="F1540"/>
      <c r="G1540"/>
    </row>
    <row r="1541" spans="1:7" x14ac:dyDescent="0.25">
      <c r="A1541"/>
      <c r="B1541"/>
      <c r="C1541"/>
      <c r="D1541"/>
      <c r="E1541"/>
      <c r="F1541"/>
      <c r="G1541"/>
    </row>
    <row r="1542" spans="1:7" x14ac:dyDescent="0.25">
      <c r="A1542"/>
      <c r="B1542"/>
      <c r="C1542"/>
      <c r="D1542"/>
      <c r="E1542"/>
      <c r="F1542"/>
      <c r="G1542"/>
    </row>
    <row r="1543" spans="1:7" x14ac:dyDescent="0.25">
      <c r="A1543"/>
      <c r="B1543"/>
      <c r="C1543"/>
      <c r="D1543"/>
      <c r="E1543"/>
      <c r="F1543"/>
      <c r="G1543"/>
    </row>
    <row r="1544" spans="1:7" x14ac:dyDescent="0.25">
      <c r="A1544"/>
      <c r="B1544"/>
      <c r="C1544"/>
      <c r="D1544"/>
      <c r="E1544"/>
      <c r="F1544"/>
      <c r="G1544"/>
    </row>
    <row r="1545" spans="1:7" x14ac:dyDescent="0.25">
      <c r="A1545"/>
      <c r="B1545"/>
      <c r="C1545"/>
      <c r="D1545"/>
      <c r="E1545"/>
      <c r="F1545"/>
      <c r="G1545"/>
    </row>
    <row r="1546" spans="1:7" x14ac:dyDescent="0.25">
      <c r="A1546"/>
      <c r="B1546"/>
      <c r="C1546"/>
      <c r="D1546"/>
      <c r="E1546"/>
      <c r="F1546"/>
      <c r="G1546"/>
    </row>
    <row r="1547" spans="1:7" x14ac:dyDescent="0.25">
      <c r="A1547"/>
      <c r="B1547"/>
      <c r="C1547"/>
      <c r="D1547"/>
      <c r="E1547"/>
      <c r="F1547"/>
      <c r="G1547"/>
    </row>
    <row r="1548" spans="1:7" x14ac:dyDescent="0.25">
      <c r="A1548"/>
      <c r="B1548"/>
      <c r="C1548"/>
      <c r="D1548"/>
      <c r="E1548"/>
      <c r="F1548"/>
      <c r="G1548"/>
    </row>
    <row r="1549" spans="1:7" x14ac:dyDescent="0.25">
      <c r="A1549"/>
      <c r="B1549"/>
      <c r="C1549"/>
      <c r="D1549"/>
      <c r="E1549"/>
      <c r="F1549"/>
      <c r="G1549"/>
    </row>
    <row r="1550" spans="1:7" x14ac:dyDescent="0.25">
      <c r="A1550"/>
      <c r="B1550"/>
      <c r="C1550"/>
      <c r="D1550"/>
      <c r="E1550"/>
      <c r="F1550"/>
      <c r="G1550"/>
    </row>
    <row r="1551" spans="1:7" x14ac:dyDescent="0.25">
      <c r="A1551"/>
      <c r="B1551"/>
      <c r="C1551"/>
      <c r="D1551"/>
      <c r="E1551"/>
      <c r="F1551"/>
      <c r="G1551"/>
    </row>
    <row r="1552" spans="1:7" x14ac:dyDescent="0.25">
      <c r="A1552"/>
      <c r="B1552"/>
      <c r="C1552"/>
      <c r="D1552"/>
      <c r="E1552"/>
      <c r="F1552"/>
      <c r="G1552"/>
    </row>
    <row r="1553" spans="1:7" x14ac:dyDescent="0.25">
      <c r="A1553"/>
      <c r="B1553"/>
      <c r="C1553"/>
      <c r="D1553"/>
      <c r="E1553"/>
      <c r="F1553"/>
      <c r="G1553"/>
    </row>
    <row r="1554" spans="1:7" x14ac:dyDescent="0.25">
      <c r="A1554"/>
      <c r="B1554"/>
      <c r="C1554"/>
      <c r="D1554"/>
      <c r="E1554"/>
      <c r="F1554"/>
      <c r="G1554"/>
    </row>
    <row r="1555" spans="1:7" x14ac:dyDescent="0.25">
      <c r="A1555"/>
      <c r="B1555"/>
      <c r="C1555"/>
      <c r="D1555"/>
      <c r="E1555"/>
      <c r="F1555"/>
      <c r="G1555"/>
    </row>
    <row r="1556" spans="1:7" x14ac:dyDescent="0.25">
      <c r="A1556"/>
      <c r="B1556"/>
      <c r="C1556"/>
      <c r="D1556"/>
      <c r="E1556"/>
      <c r="F1556"/>
      <c r="G1556"/>
    </row>
    <row r="1557" spans="1:7" x14ac:dyDescent="0.25">
      <c r="A1557"/>
      <c r="B1557"/>
      <c r="C1557"/>
      <c r="D1557"/>
      <c r="E1557"/>
      <c r="F1557"/>
      <c r="G1557"/>
    </row>
    <row r="1558" spans="1:7" x14ac:dyDescent="0.25">
      <c r="A1558"/>
      <c r="B1558"/>
      <c r="C1558"/>
      <c r="D1558"/>
      <c r="E1558"/>
      <c r="F1558"/>
      <c r="G1558"/>
    </row>
    <row r="1559" spans="1:7" x14ac:dyDescent="0.25">
      <c r="A1559"/>
      <c r="B1559"/>
      <c r="C1559"/>
      <c r="D1559"/>
      <c r="E1559"/>
      <c r="F1559"/>
      <c r="G1559"/>
    </row>
    <row r="1560" spans="1:7" x14ac:dyDescent="0.25">
      <c r="A1560"/>
      <c r="B1560"/>
      <c r="C1560"/>
      <c r="D1560"/>
      <c r="E1560"/>
      <c r="F1560"/>
      <c r="G1560"/>
    </row>
    <row r="1561" spans="1:7" x14ac:dyDescent="0.25">
      <c r="A1561"/>
      <c r="B1561"/>
      <c r="C1561"/>
      <c r="D1561"/>
      <c r="E1561"/>
      <c r="F1561"/>
      <c r="G1561"/>
    </row>
    <row r="1562" spans="1:7" x14ac:dyDescent="0.25">
      <c r="A1562"/>
      <c r="B1562"/>
      <c r="C1562"/>
      <c r="D1562"/>
      <c r="E1562"/>
      <c r="F1562"/>
      <c r="G1562"/>
    </row>
    <row r="1563" spans="1:7" x14ac:dyDescent="0.25">
      <c r="A1563"/>
      <c r="B1563"/>
      <c r="C1563"/>
      <c r="D1563"/>
      <c r="E1563"/>
      <c r="F1563"/>
      <c r="G1563"/>
    </row>
    <row r="1564" spans="1:7" x14ac:dyDescent="0.25">
      <c r="A1564"/>
      <c r="B1564"/>
      <c r="C1564"/>
      <c r="D1564"/>
      <c r="E1564"/>
      <c r="F1564"/>
      <c r="G1564"/>
    </row>
    <row r="1565" spans="1:7" x14ac:dyDescent="0.25">
      <c r="A1565"/>
      <c r="B1565"/>
      <c r="C1565"/>
      <c r="D1565"/>
      <c r="E1565"/>
      <c r="F1565"/>
      <c r="G1565"/>
    </row>
    <row r="1566" spans="1:7" x14ac:dyDescent="0.25">
      <c r="A1566"/>
      <c r="B1566"/>
      <c r="C1566"/>
      <c r="D1566"/>
      <c r="E1566"/>
      <c r="F1566"/>
      <c r="G1566"/>
    </row>
    <row r="1567" spans="1:7" x14ac:dyDescent="0.25">
      <c r="A1567"/>
      <c r="B1567"/>
      <c r="C1567"/>
      <c r="D1567"/>
      <c r="E1567"/>
      <c r="F1567"/>
      <c r="G1567"/>
    </row>
    <row r="1568" spans="1:7" x14ac:dyDescent="0.25">
      <c r="A1568"/>
      <c r="B1568"/>
      <c r="C1568"/>
      <c r="D1568"/>
      <c r="E1568"/>
      <c r="F1568"/>
      <c r="G1568"/>
    </row>
    <row r="1569" spans="1:7" x14ac:dyDescent="0.25">
      <c r="A1569"/>
      <c r="B1569"/>
      <c r="C1569"/>
      <c r="D1569"/>
      <c r="E1569"/>
      <c r="F1569"/>
      <c r="G1569"/>
    </row>
    <row r="1570" spans="1:7" x14ac:dyDescent="0.25">
      <c r="A1570"/>
      <c r="B1570"/>
      <c r="C1570"/>
      <c r="D1570"/>
      <c r="E1570"/>
      <c r="F1570"/>
      <c r="G1570"/>
    </row>
    <row r="1571" spans="1:7" x14ac:dyDescent="0.25">
      <c r="A1571"/>
      <c r="B1571"/>
      <c r="C1571"/>
      <c r="D1571"/>
      <c r="E1571"/>
      <c r="F1571"/>
      <c r="G1571"/>
    </row>
    <row r="1572" spans="1:7" x14ac:dyDescent="0.25">
      <c r="A1572"/>
      <c r="B1572"/>
      <c r="C1572"/>
      <c r="D1572"/>
      <c r="E1572"/>
      <c r="F1572"/>
      <c r="G1572"/>
    </row>
    <row r="1573" spans="1:7" x14ac:dyDescent="0.25">
      <c r="A1573"/>
      <c r="B1573"/>
      <c r="C1573"/>
      <c r="D1573"/>
      <c r="E1573"/>
      <c r="F1573"/>
      <c r="G1573"/>
    </row>
    <row r="1574" spans="1:7" x14ac:dyDescent="0.25">
      <c r="A1574"/>
      <c r="B1574"/>
      <c r="C1574"/>
      <c r="D1574"/>
      <c r="E1574"/>
      <c r="F1574"/>
      <c r="G1574"/>
    </row>
    <row r="1575" spans="1:7" x14ac:dyDescent="0.25">
      <c r="A1575"/>
      <c r="B1575"/>
      <c r="C1575"/>
      <c r="D1575"/>
      <c r="E1575"/>
      <c r="F1575"/>
      <c r="G1575"/>
    </row>
    <row r="1576" spans="1:7" x14ac:dyDescent="0.25">
      <c r="A1576"/>
      <c r="B1576"/>
      <c r="C1576"/>
      <c r="D1576"/>
      <c r="E1576"/>
      <c r="F1576"/>
      <c r="G1576"/>
    </row>
    <row r="1577" spans="1:7" x14ac:dyDescent="0.25">
      <c r="A1577"/>
      <c r="B1577"/>
      <c r="C1577"/>
      <c r="D1577"/>
      <c r="E1577"/>
      <c r="F1577"/>
      <c r="G1577"/>
    </row>
    <row r="1578" spans="1:7" x14ac:dyDescent="0.25">
      <c r="A1578"/>
      <c r="B1578"/>
      <c r="C1578"/>
      <c r="D1578"/>
      <c r="E1578"/>
      <c r="F1578"/>
      <c r="G1578"/>
    </row>
    <row r="1579" spans="1:7" x14ac:dyDescent="0.25">
      <c r="A1579"/>
      <c r="B1579"/>
      <c r="C1579"/>
      <c r="D1579"/>
      <c r="E1579"/>
      <c r="F1579"/>
      <c r="G1579"/>
    </row>
    <row r="1580" spans="1:7" x14ac:dyDescent="0.25">
      <c r="A1580"/>
      <c r="B1580"/>
      <c r="C1580"/>
      <c r="D1580"/>
      <c r="E1580"/>
      <c r="F1580"/>
      <c r="G1580"/>
    </row>
    <row r="1581" spans="1:7" x14ac:dyDescent="0.25">
      <c r="A1581"/>
      <c r="B1581"/>
      <c r="C1581"/>
      <c r="D1581"/>
      <c r="E1581"/>
      <c r="F1581"/>
      <c r="G1581"/>
    </row>
    <row r="1582" spans="1:7" x14ac:dyDescent="0.25">
      <c r="A1582"/>
      <c r="B1582"/>
      <c r="C1582"/>
      <c r="D1582"/>
      <c r="E1582"/>
      <c r="F1582"/>
      <c r="G1582"/>
    </row>
    <row r="1583" spans="1:7" x14ac:dyDescent="0.25">
      <c r="A1583"/>
      <c r="B1583"/>
      <c r="C1583"/>
      <c r="D1583"/>
      <c r="E1583"/>
      <c r="F1583"/>
      <c r="G1583"/>
    </row>
    <row r="1584" spans="1:7" x14ac:dyDescent="0.25">
      <c r="A1584"/>
      <c r="B1584"/>
      <c r="C1584"/>
      <c r="D1584"/>
      <c r="E1584"/>
      <c r="F1584"/>
      <c r="G1584"/>
    </row>
    <row r="1585" spans="1:7" x14ac:dyDescent="0.25">
      <c r="A1585"/>
      <c r="B1585"/>
      <c r="C1585"/>
      <c r="D1585"/>
      <c r="E1585"/>
      <c r="F1585"/>
      <c r="G1585"/>
    </row>
    <row r="1586" spans="1:7" x14ac:dyDescent="0.25">
      <c r="A1586"/>
      <c r="B1586"/>
      <c r="C1586"/>
      <c r="D1586"/>
      <c r="E1586"/>
      <c r="F1586"/>
      <c r="G1586"/>
    </row>
    <row r="1587" spans="1:7" x14ac:dyDescent="0.25">
      <c r="A1587"/>
      <c r="B1587"/>
      <c r="C1587"/>
      <c r="D1587"/>
      <c r="E1587"/>
      <c r="F1587"/>
      <c r="G1587"/>
    </row>
    <row r="1588" spans="1:7" x14ac:dyDescent="0.25">
      <c r="A1588"/>
      <c r="B1588"/>
      <c r="C1588"/>
      <c r="D1588"/>
      <c r="E1588"/>
      <c r="F1588"/>
      <c r="G1588"/>
    </row>
    <row r="1589" spans="1:7" x14ac:dyDescent="0.25">
      <c r="A1589"/>
      <c r="B1589"/>
      <c r="C1589"/>
      <c r="D1589"/>
      <c r="E1589"/>
      <c r="F1589"/>
      <c r="G1589"/>
    </row>
    <row r="1590" spans="1:7" x14ac:dyDescent="0.25">
      <c r="A1590"/>
      <c r="B1590"/>
      <c r="C1590"/>
      <c r="D1590"/>
      <c r="E1590"/>
      <c r="F1590"/>
      <c r="G1590"/>
    </row>
    <row r="1591" spans="1:7" x14ac:dyDescent="0.25">
      <c r="A1591"/>
      <c r="B1591"/>
      <c r="C1591"/>
      <c r="D1591"/>
      <c r="E1591"/>
      <c r="F1591"/>
      <c r="G1591"/>
    </row>
    <row r="1592" spans="1:7" x14ac:dyDescent="0.25">
      <c r="A1592"/>
      <c r="B1592"/>
      <c r="C1592"/>
      <c r="D1592"/>
      <c r="E1592"/>
      <c r="F1592"/>
      <c r="G1592"/>
    </row>
    <row r="1593" spans="1:7" x14ac:dyDescent="0.25">
      <c r="A1593"/>
      <c r="B1593"/>
      <c r="C1593"/>
      <c r="D1593"/>
      <c r="E1593"/>
      <c r="F1593"/>
      <c r="G1593"/>
    </row>
    <row r="1594" spans="1:7" x14ac:dyDescent="0.25">
      <c r="A1594"/>
      <c r="B1594"/>
      <c r="C1594"/>
      <c r="D1594"/>
      <c r="E1594"/>
      <c r="F1594"/>
      <c r="G1594"/>
    </row>
    <row r="1595" spans="1:7" x14ac:dyDescent="0.25">
      <c r="A1595"/>
      <c r="B1595"/>
      <c r="C1595"/>
      <c r="D1595"/>
      <c r="E1595"/>
      <c r="F1595"/>
      <c r="G1595"/>
    </row>
    <row r="1596" spans="1:7" x14ac:dyDescent="0.25">
      <c r="A1596"/>
      <c r="B1596"/>
      <c r="C1596"/>
      <c r="D1596"/>
      <c r="E1596"/>
      <c r="F1596"/>
      <c r="G1596"/>
    </row>
    <row r="1597" spans="1:7" x14ac:dyDescent="0.25">
      <c r="A1597"/>
      <c r="B1597"/>
      <c r="C1597"/>
      <c r="D1597"/>
      <c r="E1597"/>
      <c r="F1597"/>
      <c r="G1597"/>
    </row>
    <row r="1598" spans="1:7" x14ac:dyDescent="0.25">
      <c r="A1598"/>
      <c r="B1598"/>
      <c r="C1598"/>
      <c r="D1598"/>
      <c r="E1598"/>
      <c r="F1598"/>
      <c r="G1598"/>
    </row>
    <row r="1599" spans="1:7" x14ac:dyDescent="0.25">
      <c r="A1599"/>
      <c r="B1599"/>
      <c r="C1599"/>
      <c r="D1599"/>
      <c r="E1599"/>
      <c r="F1599"/>
      <c r="G1599"/>
    </row>
    <row r="1600" spans="1:7" x14ac:dyDescent="0.25">
      <c r="A1600"/>
      <c r="B1600"/>
      <c r="C1600"/>
      <c r="D1600"/>
      <c r="E1600"/>
      <c r="F1600"/>
      <c r="G1600"/>
    </row>
    <row r="1601" spans="1:7" x14ac:dyDescent="0.25">
      <c r="A1601"/>
      <c r="B1601"/>
      <c r="C1601"/>
      <c r="D1601"/>
      <c r="E1601"/>
      <c r="F1601"/>
      <c r="G1601"/>
    </row>
    <row r="1602" spans="1:7" x14ac:dyDescent="0.25">
      <c r="A1602"/>
      <c r="B1602"/>
      <c r="C1602"/>
      <c r="D1602"/>
      <c r="E1602"/>
      <c r="F1602"/>
      <c r="G1602"/>
    </row>
    <row r="1603" spans="1:7" x14ac:dyDescent="0.25">
      <c r="A1603"/>
      <c r="B1603"/>
      <c r="C1603"/>
      <c r="D1603"/>
      <c r="E1603"/>
      <c r="F1603"/>
      <c r="G1603"/>
    </row>
    <row r="1604" spans="1:7" x14ac:dyDescent="0.25">
      <c r="A1604"/>
      <c r="B1604"/>
      <c r="C1604"/>
      <c r="D1604"/>
      <c r="E1604"/>
      <c r="F1604"/>
      <c r="G1604"/>
    </row>
    <row r="1605" spans="1:7" x14ac:dyDescent="0.25">
      <c r="A1605"/>
      <c r="B1605"/>
      <c r="C1605"/>
      <c r="D1605"/>
      <c r="E1605"/>
      <c r="F1605"/>
      <c r="G1605"/>
    </row>
    <row r="1606" spans="1:7" x14ac:dyDescent="0.25">
      <c r="A1606"/>
      <c r="B1606"/>
      <c r="C1606"/>
      <c r="D1606"/>
      <c r="E1606"/>
      <c r="F1606"/>
      <c r="G1606"/>
    </row>
    <row r="1607" spans="1:7" x14ac:dyDescent="0.25">
      <c r="A1607"/>
      <c r="B1607"/>
      <c r="C1607"/>
      <c r="D1607"/>
      <c r="E1607"/>
      <c r="F1607"/>
      <c r="G1607"/>
    </row>
    <row r="1608" spans="1:7" x14ac:dyDescent="0.25">
      <c r="A1608"/>
      <c r="B1608"/>
      <c r="C1608"/>
      <c r="D1608"/>
      <c r="E1608"/>
      <c r="F1608"/>
      <c r="G1608"/>
    </row>
    <row r="1609" spans="1:7" x14ac:dyDescent="0.25">
      <c r="A1609"/>
      <c r="B1609"/>
      <c r="C1609"/>
      <c r="D1609"/>
      <c r="E1609"/>
      <c r="F1609"/>
      <c r="G1609"/>
    </row>
    <row r="1610" spans="1:7" x14ac:dyDescent="0.25">
      <c r="A1610"/>
      <c r="B1610"/>
      <c r="C1610"/>
      <c r="D1610"/>
      <c r="E1610"/>
      <c r="F1610"/>
      <c r="G1610"/>
    </row>
    <row r="1611" spans="1:7" x14ac:dyDescent="0.25">
      <c r="A1611"/>
      <c r="B1611"/>
      <c r="C1611"/>
      <c r="D1611"/>
      <c r="E1611"/>
      <c r="F1611"/>
      <c r="G1611"/>
    </row>
    <row r="1612" spans="1:7" x14ac:dyDescent="0.25">
      <c r="A1612"/>
      <c r="B1612"/>
      <c r="C1612"/>
      <c r="D1612"/>
      <c r="E1612"/>
      <c r="F1612"/>
      <c r="G1612"/>
    </row>
    <row r="1613" spans="1:7" x14ac:dyDescent="0.25">
      <c r="A1613"/>
      <c r="B1613"/>
      <c r="C1613"/>
      <c r="D1613"/>
      <c r="E1613"/>
      <c r="F1613"/>
      <c r="G1613"/>
    </row>
    <row r="1614" spans="1:7" x14ac:dyDescent="0.25">
      <c r="A1614"/>
      <c r="B1614"/>
      <c r="C1614"/>
      <c r="D1614"/>
      <c r="E1614"/>
      <c r="F1614"/>
      <c r="G1614"/>
    </row>
    <row r="1615" spans="1:7" x14ac:dyDescent="0.25">
      <c r="A1615"/>
      <c r="B1615"/>
      <c r="C1615"/>
      <c r="D1615"/>
      <c r="E1615"/>
      <c r="F1615"/>
      <c r="G1615"/>
    </row>
    <row r="1616" spans="1:7" x14ac:dyDescent="0.25">
      <c r="A1616"/>
      <c r="B1616"/>
      <c r="C1616"/>
      <c r="D1616"/>
      <c r="E1616"/>
      <c r="F1616"/>
      <c r="G1616"/>
    </row>
    <row r="1617" spans="1:7" x14ac:dyDescent="0.25">
      <c r="A1617"/>
      <c r="B1617"/>
      <c r="C1617"/>
      <c r="D1617"/>
      <c r="E1617"/>
      <c r="F1617"/>
      <c r="G1617"/>
    </row>
    <row r="1618" spans="1:7" x14ac:dyDescent="0.25">
      <c r="A1618"/>
      <c r="B1618"/>
      <c r="C1618"/>
      <c r="D1618"/>
      <c r="E1618"/>
      <c r="F1618"/>
      <c r="G1618"/>
    </row>
    <row r="1619" spans="1:7" x14ac:dyDescent="0.25">
      <c r="A1619"/>
      <c r="B1619"/>
      <c r="C1619"/>
      <c r="D1619"/>
      <c r="E1619"/>
      <c r="F1619"/>
      <c r="G1619"/>
    </row>
    <row r="1620" spans="1:7" x14ac:dyDescent="0.25">
      <c r="A1620"/>
      <c r="B1620"/>
      <c r="C1620"/>
      <c r="D1620"/>
      <c r="E1620"/>
      <c r="F1620"/>
      <c r="G1620"/>
    </row>
    <row r="1621" spans="1:7" x14ac:dyDescent="0.25">
      <c r="A1621"/>
      <c r="B1621"/>
      <c r="C1621"/>
      <c r="D1621"/>
      <c r="E1621"/>
      <c r="F1621"/>
      <c r="G1621"/>
    </row>
    <row r="1622" spans="1:7" x14ac:dyDescent="0.25">
      <c r="A1622"/>
      <c r="B1622"/>
      <c r="C1622"/>
      <c r="D1622"/>
      <c r="E1622"/>
      <c r="F1622"/>
      <c r="G1622"/>
    </row>
    <row r="1623" spans="1:7" x14ac:dyDescent="0.25">
      <c r="A1623"/>
      <c r="B1623"/>
      <c r="C1623"/>
      <c r="D1623"/>
      <c r="E1623"/>
      <c r="F1623"/>
      <c r="G1623"/>
    </row>
    <row r="1624" spans="1:7" x14ac:dyDescent="0.25">
      <c r="A1624"/>
      <c r="B1624"/>
      <c r="C1624"/>
      <c r="D1624"/>
      <c r="E1624"/>
      <c r="F1624"/>
      <c r="G1624"/>
    </row>
    <row r="1625" spans="1:7" x14ac:dyDescent="0.25">
      <c r="A1625"/>
      <c r="B1625"/>
      <c r="C1625"/>
      <c r="D1625"/>
      <c r="E1625"/>
      <c r="F1625"/>
      <c r="G1625"/>
    </row>
    <row r="1626" spans="1:7" x14ac:dyDescent="0.25">
      <c r="A1626"/>
      <c r="B1626"/>
      <c r="C1626"/>
      <c r="D1626"/>
      <c r="E1626"/>
      <c r="F1626"/>
      <c r="G1626"/>
    </row>
    <row r="1627" spans="1:7" x14ac:dyDescent="0.25">
      <c r="A1627"/>
      <c r="B1627"/>
      <c r="C1627"/>
      <c r="D1627"/>
      <c r="E1627"/>
      <c r="F1627"/>
      <c r="G1627"/>
    </row>
    <row r="1628" spans="1:7" x14ac:dyDescent="0.25">
      <c r="A1628"/>
      <c r="B1628"/>
      <c r="C1628"/>
      <c r="D1628"/>
      <c r="E1628"/>
      <c r="F1628"/>
      <c r="G1628"/>
    </row>
    <row r="1629" spans="1:7" x14ac:dyDescent="0.25">
      <c r="A1629"/>
      <c r="B1629"/>
      <c r="C1629"/>
      <c r="D1629"/>
      <c r="E1629"/>
      <c r="F1629"/>
      <c r="G1629"/>
    </row>
    <row r="1630" spans="1:7" x14ac:dyDescent="0.25">
      <c r="A1630"/>
      <c r="B1630"/>
      <c r="C1630"/>
      <c r="D1630"/>
      <c r="E1630"/>
      <c r="F1630"/>
      <c r="G1630"/>
    </row>
    <row r="1631" spans="1:7" x14ac:dyDescent="0.25">
      <c r="A1631"/>
      <c r="B1631"/>
      <c r="C1631"/>
      <c r="D1631"/>
      <c r="E1631"/>
      <c r="F1631"/>
      <c r="G1631"/>
    </row>
    <row r="1632" spans="1:7" x14ac:dyDescent="0.25">
      <c r="A1632"/>
      <c r="B1632"/>
      <c r="C1632"/>
      <c r="D1632"/>
      <c r="E1632"/>
      <c r="F1632"/>
      <c r="G1632"/>
    </row>
    <row r="1633" spans="1:7" x14ac:dyDescent="0.25">
      <c r="A1633"/>
      <c r="B1633"/>
      <c r="C1633"/>
      <c r="D1633"/>
      <c r="E1633"/>
      <c r="F1633"/>
      <c r="G1633"/>
    </row>
    <row r="1634" spans="1:7" x14ac:dyDescent="0.25">
      <c r="A1634"/>
      <c r="B1634"/>
      <c r="C1634"/>
      <c r="D1634"/>
      <c r="E1634"/>
      <c r="F1634"/>
      <c r="G1634"/>
    </row>
    <row r="1635" spans="1:7" x14ac:dyDescent="0.25">
      <c r="A1635"/>
      <c r="B1635"/>
      <c r="C1635"/>
      <c r="D1635"/>
      <c r="E1635"/>
      <c r="F1635"/>
      <c r="G1635"/>
    </row>
    <row r="1636" spans="1:7" x14ac:dyDescent="0.25">
      <c r="A1636"/>
      <c r="B1636"/>
      <c r="C1636"/>
      <c r="D1636"/>
      <c r="E1636"/>
      <c r="F1636"/>
      <c r="G1636"/>
    </row>
    <row r="1637" spans="1:7" x14ac:dyDescent="0.25">
      <c r="A1637"/>
      <c r="B1637"/>
      <c r="C1637"/>
      <c r="D1637"/>
      <c r="E1637"/>
      <c r="F1637"/>
      <c r="G1637"/>
    </row>
    <row r="1638" spans="1:7" x14ac:dyDescent="0.25">
      <c r="A1638"/>
      <c r="B1638"/>
      <c r="C1638"/>
      <c r="D1638"/>
      <c r="E1638"/>
      <c r="F1638"/>
      <c r="G1638"/>
    </row>
    <row r="1639" spans="1:7" x14ac:dyDescent="0.25">
      <c r="A1639"/>
      <c r="B1639"/>
      <c r="C1639"/>
      <c r="D1639"/>
      <c r="E1639"/>
      <c r="F1639"/>
      <c r="G1639"/>
    </row>
    <row r="1640" spans="1:7" x14ac:dyDescent="0.25">
      <c r="A1640"/>
      <c r="B1640"/>
      <c r="C1640"/>
      <c r="D1640"/>
      <c r="E1640"/>
      <c r="F1640"/>
      <c r="G1640"/>
    </row>
    <row r="1641" spans="1:7" x14ac:dyDescent="0.25">
      <c r="A1641"/>
      <c r="B1641"/>
      <c r="C1641"/>
      <c r="D1641"/>
      <c r="E1641"/>
      <c r="F1641"/>
      <c r="G1641"/>
    </row>
    <row r="1642" spans="1:7" x14ac:dyDescent="0.25">
      <c r="A1642"/>
      <c r="B1642"/>
      <c r="C1642"/>
      <c r="D1642"/>
      <c r="E1642"/>
      <c r="F1642"/>
      <c r="G1642"/>
    </row>
    <row r="1643" spans="1:7" x14ac:dyDescent="0.25">
      <c r="A1643"/>
      <c r="B1643"/>
      <c r="C1643"/>
      <c r="D1643"/>
      <c r="E1643"/>
      <c r="F1643"/>
      <c r="G1643"/>
    </row>
    <row r="1644" spans="1:7" x14ac:dyDescent="0.25">
      <c r="A1644"/>
      <c r="B1644"/>
      <c r="C1644"/>
      <c r="D1644"/>
      <c r="E1644"/>
      <c r="F1644"/>
      <c r="G1644"/>
    </row>
    <row r="1645" spans="1:7" x14ac:dyDescent="0.25">
      <c r="A1645"/>
      <c r="B1645"/>
      <c r="C1645"/>
      <c r="D1645"/>
      <c r="E1645"/>
      <c r="F1645"/>
      <c r="G1645"/>
    </row>
    <row r="1646" spans="1:7" x14ac:dyDescent="0.25">
      <c r="A1646"/>
      <c r="B1646"/>
      <c r="C1646"/>
      <c r="D1646"/>
      <c r="E1646"/>
      <c r="F1646"/>
      <c r="G1646"/>
    </row>
    <row r="1647" spans="1:7" x14ac:dyDescent="0.25">
      <c r="A1647"/>
      <c r="B1647"/>
      <c r="C1647"/>
      <c r="D1647"/>
      <c r="E1647"/>
      <c r="F1647"/>
      <c r="G1647"/>
    </row>
    <row r="1648" spans="1:7" x14ac:dyDescent="0.25">
      <c r="A1648"/>
      <c r="B1648"/>
      <c r="C1648"/>
      <c r="D1648"/>
      <c r="E1648"/>
      <c r="F1648"/>
      <c r="G1648"/>
    </row>
    <row r="1649" spans="1:7" x14ac:dyDescent="0.25">
      <c r="A1649"/>
      <c r="B1649"/>
      <c r="C1649"/>
      <c r="D1649"/>
      <c r="E1649"/>
      <c r="F1649"/>
      <c r="G1649"/>
    </row>
    <row r="1650" spans="1:7" x14ac:dyDescent="0.25">
      <c r="A1650"/>
      <c r="B1650"/>
      <c r="C1650"/>
      <c r="D1650"/>
      <c r="E1650"/>
      <c r="F1650"/>
      <c r="G1650"/>
    </row>
    <row r="1651" spans="1:7" x14ac:dyDescent="0.25">
      <c r="A1651"/>
      <c r="B1651"/>
      <c r="C1651"/>
      <c r="D1651"/>
      <c r="E1651"/>
      <c r="F1651"/>
      <c r="G1651"/>
    </row>
    <row r="1652" spans="1:7" x14ac:dyDescent="0.25">
      <c r="A1652"/>
      <c r="B1652"/>
      <c r="C1652"/>
      <c r="D1652"/>
      <c r="E1652"/>
      <c r="F1652"/>
      <c r="G1652"/>
    </row>
    <row r="1653" spans="1:7" x14ac:dyDescent="0.25">
      <c r="A1653"/>
      <c r="B1653"/>
      <c r="C1653"/>
      <c r="D1653"/>
      <c r="E1653"/>
      <c r="F1653"/>
      <c r="G1653"/>
    </row>
    <row r="1654" spans="1:7" x14ac:dyDescent="0.25">
      <c r="A1654"/>
      <c r="B1654"/>
      <c r="C1654"/>
      <c r="D1654"/>
      <c r="E1654"/>
      <c r="F1654"/>
      <c r="G1654"/>
    </row>
    <row r="1655" spans="1:7" x14ac:dyDescent="0.25">
      <c r="A1655"/>
      <c r="B1655"/>
      <c r="C1655"/>
      <c r="D1655"/>
      <c r="E1655"/>
      <c r="F1655"/>
      <c r="G1655"/>
    </row>
    <row r="1656" spans="1:7" x14ac:dyDescent="0.25">
      <c r="A1656"/>
      <c r="B1656"/>
      <c r="C1656"/>
      <c r="D1656"/>
      <c r="E1656"/>
      <c r="F1656"/>
      <c r="G1656"/>
    </row>
    <row r="1657" spans="1:7" x14ac:dyDescent="0.25">
      <c r="A1657"/>
      <c r="B1657"/>
      <c r="C1657"/>
      <c r="D1657"/>
      <c r="E1657"/>
      <c r="F1657"/>
      <c r="G1657"/>
    </row>
    <row r="1658" spans="1:7" x14ac:dyDescent="0.25">
      <c r="A1658"/>
      <c r="B1658"/>
      <c r="C1658"/>
      <c r="D1658"/>
      <c r="E1658"/>
      <c r="F1658"/>
      <c r="G1658"/>
    </row>
    <row r="1659" spans="1:7" x14ac:dyDescent="0.25">
      <c r="A1659"/>
      <c r="B1659"/>
      <c r="C1659"/>
      <c r="D1659"/>
      <c r="E1659"/>
      <c r="F1659"/>
      <c r="G1659"/>
    </row>
    <row r="1660" spans="1:7" x14ac:dyDescent="0.25">
      <c r="A1660"/>
      <c r="B1660"/>
      <c r="C1660"/>
      <c r="D1660"/>
      <c r="E1660"/>
      <c r="F1660"/>
      <c r="G1660"/>
    </row>
    <row r="1661" spans="1:7" x14ac:dyDescent="0.25">
      <c r="A1661"/>
      <c r="B1661"/>
      <c r="C1661"/>
      <c r="D1661"/>
      <c r="E1661"/>
      <c r="F1661"/>
      <c r="G1661"/>
    </row>
    <row r="1662" spans="1:7" x14ac:dyDescent="0.25">
      <c r="A1662"/>
      <c r="B1662"/>
      <c r="C1662"/>
      <c r="D1662"/>
      <c r="E1662"/>
      <c r="F1662"/>
      <c r="G1662"/>
    </row>
    <row r="1663" spans="1:7" x14ac:dyDescent="0.25">
      <c r="A1663"/>
      <c r="B1663"/>
      <c r="C1663"/>
      <c r="D1663"/>
      <c r="E1663"/>
      <c r="F1663"/>
      <c r="G1663"/>
    </row>
    <row r="1664" spans="1:7" x14ac:dyDescent="0.25">
      <c r="A1664"/>
      <c r="B1664"/>
      <c r="C1664"/>
      <c r="D1664"/>
      <c r="E1664"/>
      <c r="F1664"/>
      <c r="G1664"/>
    </row>
    <row r="1665" spans="1:7" x14ac:dyDescent="0.25">
      <c r="A1665"/>
      <c r="B1665"/>
      <c r="C1665"/>
      <c r="D1665"/>
      <c r="E1665"/>
      <c r="F1665"/>
      <c r="G1665"/>
    </row>
    <row r="1666" spans="1:7" x14ac:dyDescent="0.25">
      <c r="A1666"/>
      <c r="B1666"/>
      <c r="C1666"/>
      <c r="D1666"/>
      <c r="E1666"/>
      <c r="F1666"/>
      <c r="G1666"/>
    </row>
    <row r="1667" spans="1:7" x14ac:dyDescent="0.25">
      <c r="A1667"/>
      <c r="B1667"/>
      <c r="C1667"/>
      <c r="D1667"/>
      <c r="E1667"/>
      <c r="F1667"/>
      <c r="G1667"/>
    </row>
    <row r="1668" spans="1:7" x14ac:dyDescent="0.25">
      <c r="A1668"/>
      <c r="B1668"/>
      <c r="C1668"/>
      <c r="D1668"/>
      <c r="E1668"/>
      <c r="F1668"/>
      <c r="G1668"/>
    </row>
    <row r="1669" spans="1:7" x14ac:dyDescent="0.25">
      <c r="A1669"/>
      <c r="B1669"/>
      <c r="C1669"/>
      <c r="D1669"/>
      <c r="E1669"/>
      <c r="F1669"/>
      <c r="G1669"/>
    </row>
    <row r="1670" spans="1:7" x14ac:dyDescent="0.25">
      <c r="A1670"/>
      <c r="B1670"/>
      <c r="C1670"/>
      <c r="D1670"/>
      <c r="E1670"/>
      <c r="F1670"/>
      <c r="G1670"/>
    </row>
    <row r="1671" spans="1:7" x14ac:dyDescent="0.25">
      <c r="A1671"/>
      <c r="B1671"/>
      <c r="C1671"/>
      <c r="D1671"/>
      <c r="E1671"/>
      <c r="F1671"/>
      <c r="G1671"/>
    </row>
    <row r="1672" spans="1:7" x14ac:dyDescent="0.25">
      <c r="A1672"/>
      <c r="B1672"/>
      <c r="C1672"/>
      <c r="D1672"/>
      <c r="E1672"/>
      <c r="F1672"/>
      <c r="G1672"/>
    </row>
    <row r="1673" spans="1:7" x14ac:dyDescent="0.25">
      <c r="A1673"/>
      <c r="B1673"/>
      <c r="C1673"/>
      <c r="D1673"/>
      <c r="E1673"/>
      <c r="F1673"/>
      <c r="G1673"/>
    </row>
    <row r="1674" spans="1:7" x14ac:dyDescent="0.25">
      <c r="A1674"/>
      <c r="B1674"/>
      <c r="C1674"/>
      <c r="D1674"/>
      <c r="E1674"/>
      <c r="F1674"/>
      <c r="G1674"/>
    </row>
    <row r="1675" spans="1:7" x14ac:dyDescent="0.25">
      <c r="A1675"/>
      <c r="B1675"/>
      <c r="C1675"/>
      <c r="D1675"/>
      <c r="E1675"/>
      <c r="F1675"/>
      <c r="G1675"/>
    </row>
    <row r="1676" spans="1:7" x14ac:dyDescent="0.25">
      <c r="A1676"/>
      <c r="B1676"/>
      <c r="C1676"/>
      <c r="D1676"/>
      <c r="E1676"/>
      <c r="F1676"/>
      <c r="G1676"/>
    </row>
    <row r="1677" spans="1:7" x14ac:dyDescent="0.25">
      <c r="A1677"/>
      <c r="B1677"/>
      <c r="C1677"/>
      <c r="D1677"/>
      <c r="E1677"/>
      <c r="F1677"/>
      <c r="G1677"/>
    </row>
    <row r="1678" spans="1:7" x14ac:dyDescent="0.25">
      <c r="A1678"/>
      <c r="B1678"/>
      <c r="C1678"/>
      <c r="D1678"/>
      <c r="E1678"/>
      <c r="F1678"/>
      <c r="G1678"/>
    </row>
    <row r="1679" spans="1:7" x14ac:dyDescent="0.25">
      <c r="A1679"/>
      <c r="B1679"/>
      <c r="C1679"/>
      <c r="D1679"/>
      <c r="E1679"/>
      <c r="F1679"/>
      <c r="G1679"/>
    </row>
    <row r="1680" spans="1:7" x14ac:dyDescent="0.25">
      <c r="A1680"/>
      <c r="B1680"/>
      <c r="C1680"/>
      <c r="D1680"/>
      <c r="E1680"/>
      <c r="F1680"/>
      <c r="G1680"/>
    </row>
    <row r="1681" spans="1:7" x14ac:dyDescent="0.25">
      <c r="A1681"/>
      <c r="B1681"/>
      <c r="C1681"/>
      <c r="D1681"/>
      <c r="E1681"/>
      <c r="F1681"/>
      <c r="G1681"/>
    </row>
    <row r="1682" spans="1:7" x14ac:dyDescent="0.25">
      <c r="A1682"/>
      <c r="B1682"/>
      <c r="C1682"/>
      <c r="D1682"/>
      <c r="E1682"/>
      <c r="F1682"/>
      <c r="G1682"/>
    </row>
    <row r="1683" spans="1:7" x14ac:dyDescent="0.25">
      <c r="A1683"/>
      <c r="B1683"/>
      <c r="C1683"/>
      <c r="D1683"/>
      <c r="E1683"/>
      <c r="F1683"/>
      <c r="G1683"/>
    </row>
    <row r="1684" spans="1:7" x14ac:dyDescent="0.25">
      <c r="A1684"/>
      <c r="B1684"/>
      <c r="C1684"/>
      <c r="D1684"/>
      <c r="E1684"/>
      <c r="F1684"/>
      <c r="G1684"/>
    </row>
    <row r="1685" spans="1:7" x14ac:dyDescent="0.25">
      <c r="A1685"/>
      <c r="B1685"/>
      <c r="C1685"/>
      <c r="D1685"/>
      <c r="E1685"/>
      <c r="F1685"/>
      <c r="G1685"/>
    </row>
    <row r="1686" spans="1:7" x14ac:dyDescent="0.25">
      <c r="A1686"/>
      <c r="B1686"/>
      <c r="C1686"/>
      <c r="D1686"/>
      <c r="E1686"/>
      <c r="F1686"/>
      <c r="G1686"/>
    </row>
    <row r="1687" spans="1:7" x14ac:dyDescent="0.25">
      <c r="A1687"/>
      <c r="B1687"/>
      <c r="C1687"/>
      <c r="D1687"/>
      <c r="E1687"/>
      <c r="F1687"/>
      <c r="G1687"/>
    </row>
    <row r="1688" spans="1:7" x14ac:dyDescent="0.25">
      <c r="A1688"/>
      <c r="B1688"/>
      <c r="C1688"/>
      <c r="D1688"/>
      <c r="E1688"/>
      <c r="F1688"/>
      <c r="G1688"/>
    </row>
    <row r="1689" spans="1:7" x14ac:dyDescent="0.25">
      <c r="A1689"/>
      <c r="B1689"/>
      <c r="C1689"/>
      <c r="D1689"/>
      <c r="E1689"/>
      <c r="F1689"/>
      <c r="G1689"/>
    </row>
    <row r="1690" spans="1:7" x14ac:dyDescent="0.25">
      <c r="A1690"/>
      <c r="B1690"/>
      <c r="C1690"/>
      <c r="D1690"/>
      <c r="E1690"/>
      <c r="F1690"/>
      <c r="G1690"/>
    </row>
    <row r="1691" spans="1:7" x14ac:dyDescent="0.25">
      <c r="A1691"/>
      <c r="B1691"/>
      <c r="C1691"/>
      <c r="D1691"/>
      <c r="E1691"/>
      <c r="F1691"/>
      <c r="G1691"/>
    </row>
    <row r="1692" spans="1:7" x14ac:dyDescent="0.25">
      <c r="A1692"/>
      <c r="B1692"/>
      <c r="C1692"/>
      <c r="D1692"/>
      <c r="E1692"/>
      <c r="F1692"/>
      <c r="G1692"/>
    </row>
    <row r="1693" spans="1:7" x14ac:dyDescent="0.25">
      <c r="A1693"/>
      <c r="B1693"/>
      <c r="C1693"/>
      <c r="D1693"/>
      <c r="E1693"/>
      <c r="F1693"/>
      <c r="G1693"/>
    </row>
    <row r="1694" spans="1:7" x14ac:dyDescent="0.25">
      <c r="A1694"/>
      <c r="B1694"/>
      <c r="C1694"/>
      <c r="D1694"/>
      <c r="E1694"/>
      <c r="F1694"/>
      <c r="G1694"/>
    </row>
    <row r="1695" spans="1:7" x14ac:dyDescent="0.25">
      <c r="A1695"/>
      <c r="B1695"/>
      <c r="C1695"/>
      <c r="D1695"/>
      <c r="E1695"/>
      <c r="F1695"/>
      <c r="G1695"/>
    </row>
    <row r="1696" spans="1:7" x14ac:dyDescent="0.25">
      <c r="A1696"/>
      <c r="B1696"/>
      <c r="C1696"/>
      <c r="D1696"/>
      <c r="E1696"/>
      <c r="F1696"/>
      <c r="G1696"/>
    </row>
    <row r="1697" spans="1:7" x14ac:dyDescent="0.25">
      <c r="A1697"/>
      <c r="B1697"/>
      <c r="C1697"/>
      <c r="D1697"/>
      <c r="E1697"/>
      <c r="F1697"/>
      <c r="G1697"/>
    </row>
    <row r="1698" spans="1:7" x14ac:dyDescent="0.25">
      <c r="A1698"/>
      <c r="B1698"/>
      <c r="C1698"/>
      <c r="D1698"/>
      <c r="E1698"/>
      <c r="F1698"/>
      <c r="G1698"/>
    </row>
    <row r="1699" spans="1:7" x14ac:dyDescent="0.25">
      <c r="A1699"/>
      <c r="B1699"/>
      <c r="C1699"/>
      <c r="D1699"/>
      <c r="E1699"/>
      <c r="F1699"/>
      <c r="G1699"/>
    </row>
    <row r="1700" spans="1:7" x14ac:dyDescent="0.25">
      <c r="A1700"/>
      <c r="B1700"/>
      <c r="C1700"/>
      <c r="D1700"/>
      <c r="E1700"/>
      <c r="F1700"/>
      <c r="G1700"/>
    </row>
    <row r="1701" spans="1:7" x14ac:dyDescent="0.25">
      <c r="A1701"/>
      <c r="B1701"/>
      <c r="C1701"/>
      <c r="D1701"/>
      <c r="E1701"/>
      <c r="F1701"/>
      <c r="G1701"/>
    </row>
    <row r="1702" spans="1:7" x14ac:dyDescent="0.25">
      <c r="A1702"/>
      <c r="B1702"/>
      <c r="C1702"/>
      <c r="D1702"/>
      <c r="E1702"/>
      <c r="F1702"/>
      <c r="G1702"/>
    </row>
    <row r="1703" spans="1:7" x14ac:dyDescent="0.25">
      <c r="A1703"/>
      <c r="B1703"/>
      <c r="C1703"/>
      <c r="D1703"/>
      <c r="E1703"/>
      <c r="F1703"/>
      <c r="G1703"/>
    </row>
    <row r="1704" spans="1:7" x14ac:dyDescent="0.25">
      <c r="A1704"/>
      <c r="B1704"/>
      <c r="C1704"/>
      <c r="D1704"/>
      <c r="E1704"/>
      <c r="F1704"/>
      <c r="G1704"/>
    </row>
    <row r="1705" spans="1:7" x14ac:dyDescent="0.25">
      <c r="A1705"/>
      <c r="B1705"/>
      <c r="C1705"/>
      <c r="D1705"/>
      <c r="E1705"/>
      <c r="F1705"/>
      <c r="G1705"/>
    </row>
    <row r="1706" spans="1:7" x14ac:dyDescent="0.25">
      <c r="A1706"/>
      <c r="B1706"/>
      <c r="C1706"/>
      <c r="D1706"/>
      <c r="E1706"/>
      <c r="F1706"/>
      <c r="G1706"/>
    </row>
    <row r="1707" spans="1:7" x14ac:dyDescent="0.25">
      <c r="A1707"/>
      <c r="B1707"/>
      <c r="C1707"/>
      <c r="D1707"/>
      <c r="E1707"/>
      <c r="F1707"/>
      <c r="G1707"/>
    </row>
    <row r="1708" spans="1:7" x14ac:dyDescent="0.25">
      <c r="A1708"/>
      <c r="B1708"/>
      <c r="C1708"/>
      <c r="D1708"/>
      <c r="E1708"/>
      <c r="F1708"/>
      <c r="G1708"/>
    </row>
    <row r="1709" spans="1:7" x14ac:dyDescent="0.25">
      <c r="A1709"/>
      <c r="B1709"/>
      <c r="C1709"/>
      <c r="D1709"/>
      <c r="E1709"/>
      <c r="F1709"/>
      <c r="G1709"/>
    </row>
    <row r="1710" spans="1:7" x14ac:dyDescent="0.25">
      <c r="A1710"/>
      <c r="B1710"/>
      <c r="C1710"/>
      <c r="D1710"/>
      <c r="E1710"/>
      <c r="F1710"/>
      <c r="G1710"/>
    </row>
    <row r="1711" spans="1:7" x14ac:dyDescent="0.25">
      <c r="A1711"/>
      <c r="B1711"/>
      <c r="C1711"/>
      <c r="D1711"/>
      <c r="E1711"/>
      <c r="F1711"/>
      <c r="G1711"/>
    </row>
    <row r="1712" spans="1:7" x14ac:dyDescent="0.25">
      <c r="A1712"/>
      <c r="B1712"/>
      <c r="C1712"/>
      <c r="D1712"/>
      <c r="E1712"/>
      <c r="F1712"/>
      <c r="G1712"/>
    </row>
    <row r="1713" spans="1:7" x14ac:dyDescent="0.25">
      <c r="A1713"/>
      <c r="B1713"/>
      <c r="C1713"/>
      <c r="D1713"/>
      <c r="E1713"/>
      <c r="F1713"/>
      <c r="G1713"/>
    </row>
    <row r="1714" spans="1:7" x14ac:dyDescent="0.25">
      <c r="A1714"/>
      <c r="B1714"/>
      <c r="C1714"/>
      <c r="D1714"/>
      <c r="E1714"/>
      <c r="F1714"/>
      <c r="G1714"/>
    </row>
    <row r="1715" spans="1:7" x14ac:dyDescent="0.25">
      <c r="A1715"/>
      <c r="B1715"/>
      <c r="C1715"/>
      <c r="D1715"/>
      <c r="E1715"/>
      <c r="F1715"/>
      <c r="G1715"/>
    </row>
    <row r="1716" spans="1:7" x14ac:dyDescent="0.25">
      <c r="A1716"/>
      <c r="B1716"/>
      <c r="C1716"/>
      <c r="D1716"/>
      <c r="E1716"/>
      <c r="F1716"/>
      <c r="G1716"/>
    </row>
    <row r="1717" spans="1:7" x14ac:dyDescent="0.25">
      <c r="A1717"/>
      <c r="B1717"/>
      <c r="C1717"/>
      <c r="D1717"/>
      <c r="E1717"/>
      <c r="F1717"/>
      <c r="G1717"/>
    </row>
    <row r="1718" spans="1:7" x14ac:dyDescent="0.25">
      <c r="A1718"/>
      <c r="B1718"/>
      <c r="C1718"/>
      <c r="D1718"/>
      <c r="E1718"/>
      <c r="F1718"/>
      <c r="G1718"/>
    </row>
    <row r="1719" spans="1:7" x14ac:dyDescent="0.25">
      <c r="A1719"/>
      <c r="B1719"/>
      <c r="C1719"/>
      <c r="D1719"/>
      <c r="E1719"/>
      <c r="F1719"/>
      <c r="G1719"/>
    </row>
    <row r="1720" spans="1:7" x14ac:dyDescent="0.25">
      <c r="A1720"/>
      <c r="B1720"/>
      <c r="C1720"/>
      <c r="D1720"/>
      <c r="E1720"/>
      <c r="F1720"/>
      <c r="G1720"/>
    </row>
    <row r="1721" spans="1:7" x14ac:dyDescent="0.25">
      <c r="A1721"/>
      <c r="B1721"/>
      <c r="C1721"/>
      <c r="D1721"/>
      <c r="E1721"/>
      <c r="F1721"/>
      <c r="G1721"/>
    </row>
    <row r="1722" spans="1:7" x14ac:dyDescent="0.25">
      <c r="A1722"/>
      <c r="B1722"/>
      <c r="C1722"/>
      <c r="D1722"/>
      <c r="E1722"/>
      <c r="F1722"/>
      <c r="G1722"/>
    </row>
    <row r="1723" spans="1:7" x14ac:dyDescent="0.25">
      <c r="A1723"/>
      <c r="B1723"/>
      <c r="C1723"/>
      <c r="D1723"/>
      <c r="E1723"/>
      <c r="F1723"/>
      <c r="G1723"/>
    </row>
    <row r="1724" spans="1:7" x14ac:dyDescent="0.25">
      <c r="A1724"/>
      <c r="B1724"/>
      <c r="C1724"/>
      <c r="D1724"/>
      <c r="E1724"/>
      <c r="F1724"/>
      <c r="G1724"/>
    </row>
    <row r="1725" spans="1:7" x14ac:dyDescent="0.25">
      <c r="A1725"/>
      <c r="B1725"/>
      <c r="C1725"/>
      <c r="D1725"/>
      <c r="E1725"/>
      <c r="F1725"/>
      <c r="G1725"/>
    </row>
    <row r="1726" spans="1:7" x14ac:dyDescent="0.25">
      <c r="A1726"/>
      <c r="B1726"/>
      <c r="C1726"/>
      <c r="D1726"/>
      <c r="E1726"/>
      <c r="F1726"/>
      <c r="G1726"/>
    </row>
    <row r="1727" spans="1:7" x14ac:dyDescent="0.25">
      <c r="A1727"/>
      <c r="B1727"/>
      <c r="C1727"/>
      <c r="D1727"/>
      <c r="E1727"/>
      <c r="F1727"/>
      <c r="G1727"/>
    </row>
    <row r="1728" spans="1:7" x14ac:dyDescent="0.25">
      <c r="A1728"/>
      <c r="B1728"/>
      <c r="C1728"/>
      <c r="D1728"/>
      <c r="E1728"/>
      <c r="F1728"/>
      <c r="G1728"/>
    </row>
    <row r="1729" spans="1:7" x14ac:dyDescent="0.25">
      <c r="A1729"/>
      <c r="B1729"/>
      <c r="C1729"/>
      <c r="D1729"/>
      <c r="E1729"/>
      <c r="F1729"/>
      <c r="G1729"/>
    </row>
    <row r="1730" spans="1:7" x14ac:dyDescent="0.25">
      <c r="A1730"/>
      <c r="B1730"/>
      <c r="C1730"/>
      <c r="D1730"/>
      <c r="E1730"/>
      <c r="F1730"/>
      <c r="G1730"/>
    </row>
    <row r="1731" spans="1:7" x14ac:dyDescent="0.25">
      <c r="A1731"/>
      <c r="B1731"/>
      <c r="C1731"/>
      <c r="D1731"/>
      <c r="E1731"/>
      <c r="F1731"/>
      <c r="G1731"/>
    </row>
    <row r="1732" spans="1:7" x14ac:dyDescent="0.25">
      <c r="A1732"/>
      <c r="B1732"/>
      <c r="C1732"/>
      <c r="D1732"/>
      <c r="E1732"/>
      <c r="F1732"/>
      <c r="G1732"/>
    </row>
    <row r="1733" spans="1:7" x14ac:dyDescent="0.25">
      <c r="A1733"/>
      <c r="B1733"/>
      <c r="C1733"/>
      <c r="D1733"/>
      <c r="E1733"/>
      <c r="F1733"/>
      <c r="G1733"/>
    </row>
    <row r="1734" spans="1:7" x14ac:dyDescent="0.25">
      <c r="A1734"/>
      <c r="B1734"/>
      <c r="C1734"/>
      <c r="D1734"/>
      <c r="E1734"/>
      <c r="F1734"/>
      <c r="G1734"/>
    </row>
    <row r="1735" spans="1:7" x14ac:dyDescent="0.25">
      <c r="A1735"/>
      <c r="B1735"/>
      <c r="C1735"/>
      <c r="D1735"/>
      <c r="E1735"/>
      <c r="F1735"/>
      <c r="G1735"/>
    </row>
    <row r="1736" spans="1:7" x14ac:dyDescent="0.25">
      <c r="A1736"/>
      <c r="B1736"/>
      <c r="C1736"/>
      <c r="D1736"/>
      <c r="E1736"/>
      <c r="F1736"/>
      <c r="G1736"/>
    </row>
    <row r="1737" spans="1:7" x14ac:dyDescent="0.25">
      <c r="A1737"/>
      <c r="B1737"/>
      <c r="C1737"/>
      <c r="D1737"/>
      <c r="E1737"/>
      <c r="F1737"/>
      <c r="G1737"/>
    </row>
    <row r="1738" spans="1:7" x14ac:dyDescent="0.25">
      <c r="A1738"/>
      <c r="B1738"/>
      <c r="C1738"/>
      <c r="D1738"/>
      <c r="E1738"/>
      <c r="F1738"/>
      <c r="G1738"/>
    </row>
    <row r="1739" spans="1:7" x14ac:dyDescent="0.25">
      <c r="A1739"/>
      <c r="B1739"/>
      <c r="C1739"/>
      <c r="D1739"/>
      <c r="E1739"/>
      <c r="F1739"/>
      <c r="G1739"/>
    </row>
    <row r="1740" spans="1:7" x14ac:dyDescent="0.25">
      <c r="A1740"/>
      <c r="B1740"/>
      <c r="C1740"/>
      <c r="D1740"/>
      <c r="E1740"/>
      <c r="F1740"/>
      <c r="G1740"/>
    </row>
    <row r="1741" spans="1:7" x14ac:dyDescent="0.25">
      <c r="A1741"/>
      <c r="B1741"/>
      <c r="C1741"/>
      <c r="D1741"/>
      <c r="E1741"/>
      <c r="F1741"/>
      <c r="G1741"/>
    </row>
    <row r="1742" spans="1:7" x14ac:dyDescent="0.25">
      <c r="A1742"/>
      <c r="B1742"/>
      <c r="C1742"/>
      <c r="D1742"/>
      <c r="E1742"/>
      <c r="F1742"/>
      <c r="G1742"/>
    </row>
    <row r="1743" spans="1:7" x14ac:dyDescent="0.25">
      <c r="A1743"/>
      <c r="B1743"/>
      <c r="C1743"/>
      <c r="D1743"/>
      <c r="E1743"/>
      <c r="F1743"/>
      <c r="G1743"/>
    </row>
    <row r="1744" spans="1:7" x14ac:dyDescent="0.25">
      <c r="A1744"/>
      <c r="B1744"/>
      <c r="C1744"/>
      <c r="D1744"/>
      <c r="E1744"/>
      <c r="F1744"/>
      <c r="G1744"/>
    </row>
    <row r="1745" spans="1:7" x14ac:dyDescent="0.25">
      <c r="A1745"/>
      <c r="B1745"/>
      <c r="C1745"/>
      <c r="D1745"/>
      <c r="E1745"/>
      <c r="F1745"/>
      <c r="G1745"/>
    </row>
    <row r="1746" spans="1:7" x14ac:dyDescent="0.25">
      <c r="A1746"/>
      <c r="B1746"/>
      <c r="C1746"/>
      <c r="D1746"/>
      <c r="E1746"/>
      <c r="F1746"/>
      <c r="G1746"/>
    </row>
    <row r="1747" spans="1:7" x14ac:dyDescent="0.25">
      <c r="A1747"/>
      <c r="B1747"/>
      <c r="C1747"/>
      <c r="D1747"/>
      <c r="E1747"/>
      <c r="F1747"/>
      <c r="G1747"/>
    </row>
    <row r="1748" spans="1:7" x14ac:dyDescent="0.25">
      <c r="A1748"/>
      <c r="B1748"/>
      <c r="C1748"/>
      <c r="D1748"/>
      <c r="E1748"/>
      <c r="F1748"/>
      <c r="G1748"/>
    </row>
    <row r="1749" spans="1:7" x14ac:dyDescent="0.25">
      <c r="A1749"/>
      <c r="B1749"/>
      <c r="C1749"/>
      <c r="D1749"/>
      <c r="E1749"/>
      <c r="F1749"/>
      <c r="G1749"/>
    </row>
    <row r="1750" spans="1:7" x14ac:dyDescent="0.25">
      <c r="A1750"/>
      <c r="B1750"/>
      <c r="C1750"/>
      <c r="D1750"/>
      <c r="E1750"/>
      <c r="F1750"/>
      <c r="G1750"/>
    </row>
    <row r="1751" spans="1:7" x14ac:dyDescent="0.25">
      <c r="A1751"/>
      <c r="B1751"/>
      <c r="C1751"/>
      <c r="D1751"/>
      <c r="E1751"/>
      <c r="F1751"/>
      <c r="G1751"/>
    </row>
    <row r="1752" spans="1:7" x14ac:dyDescent="0.25">
      <c r="A1752"/>
      <c r="B1752"/>
      <c r="C1752"/>
      <c r="D1752"/>
      <c r="E1752"/>
      <c r="F1752"/>
      <c r="G1752"/>
    </row>
    <row r="1753" spans="1:7" x14ac:dyDescent="0.25">
      <c r="A1753"/>
      <c r="B1753"/>
      <c r="C1753"/>
      <c r="D1753"/>
      <c r="E1753"/>
      <c r="F1753"/>
      <c r="G1753"/>
    </row>
    <row r="1754" spans="1:7" x14ac:dyDescent="0.25">
      <c r="A1754"/>
      <c r="B1754"/>
      <c r="C1754"/>
      <c r="D1754"/>
      <c r="E1754"/>
      <c r="F1754"/>
      <c r="G1754"/>
    </row>
    <row r="1755" spans="1:7" x14ac:dyDescent="0.25">
      <c r="A1755"/>
      <c r="B1755"/>
      <c r="C1755"/>
      <c r="D1755"/>
      <c r="E1755"/>
      <c r="F1755"/>
      <c r="G1755"/>
    </row>
    <row r="1756" spans="1:7" x14ac:dyDescent="0.25">
      <c r="A1756"/>
      <c r="B1756"/>
      <c r="C1756"/>
      <c r="D1756"/>
      <c r="E1756"/>
      <c r="F1756"/>
      <c r="G1756"/>
    </row>
    <row r="1757" spans="1:7" x14ac:dyDescent="0.25">
      <c r="A1757"/>
      <c r="B1757"/>
      <c r="C1757"/>
      <c r="D1757"/>
      <c r="E1757"/>
      <c r="F1757"/>
      <c r="G1757"/>
    </row>
    <row r="1758" spans="1:7" x14ac:dyDescent="0.25">
      <c r="A1758"/>
      <c r="B1758"/>
      <c r="C1758"/>
      <c r="D1758"/>
      <c r="E1758"/>
      <c r="F1758"/>
      <c r="G1758"/>
    </row>
    <row r="1759" spans="1:7" x14ac:dyDescent="0.25">
      <c r="A1759"/>
      <c r="B1759"/>
      <c r="C1759"/>
      <c r="D1759"/>
      <c r="E1759"/>
      <c r="F1759"/>
      <c r="G1759"/>
    </row>
    <row r="1760" spans="1:7" x14ac:dyDescent="0.25">
      <c r="A1760"/>
      <c r="B1760"/>
      <c r="C1760"/>
      <c r="D1760"/>
      <c r="E1760"/>
      <c r="F1760"/>
      <c r="G1760"/>
    </row>
    <row r="1761" spans="1:7" x14ac:dyDescent="0.25">
      <c r="A1761"/>
      <c r="B1761"/>
      <c r="C1761"/>
      <c r="D1761"/>
      <c r="E1761"/>
      <c r="F1761"/>
      <c r="G1761"/>
    </row>
    <row r="1762" spans="1:7" x14ac:dyDescent="0.25">
      <c r="A1762"/>
      <c r="B1762"/>
      <c r="C1762"/>
      <c r="D1762"/>
      <c r="E1762"/>
      <c r="F1762"/>
      <c r="G1762"/>
    </row>
    <row r="1763" spans="1:7" x14ac:dyDescent="0.25">
      <c r="A1763"/>
      <c r="B1763"/>
      <c r="C1763"/>
      <c r="D1763"/>
      <c r="E1763"/>
      <c r="F1763"/>
      <c r="G1763"/>
    </row>
    <row r="1764" spans="1:7" x14ac:dyDescent="0.25">
      <c r="A1764"/>
      <c r="B1764"/>
      <c r="C1764"/>
      <c r="D1764"/>
      <c r="E1764"/>
      <c r="F1764"/>
      <c r="G1764"/>
    </row>
    <row r="1765" spans="1:7" x14ac:dyDescent="0.25">
      <c r="A1765"/>
      <c r="B1765"/>
      <c r="C1765"/>
      <c r="D1765"/>
      <c r="E1765"/>
      <c r="F1765"/>
      <c r="G1765"/>
    </row>
    <row r="1766" spans="1:7" x14ac:dyDescent="0.25">
      <c r="A1766"/>
      <c r="B1766"/>
      <c r="C1766"/>
      <c r="D1766"/>
      <c r="E1766"/>
      <c r="F1766"/>
      <c r="G1766"/>
    </row>
    <row r="1767" spans="1:7" x14ac:dyDescent="0.25">
      <c r="A1767"/>
      <c r="B1767"/>
      <c r="C1767"/>
      <c r="D1767"/>
      <c r="E1767"/>
      <c r="F1767"/>
      <c r="G1767"/>
    </row>
    <row r="1768" spans="1:7" x14ac:dyDescent="0.25">
      <c r="A1768"/>
      <c r="B1768"/>
      <c r="C1768"/>
      <c r="D1768"/>
      <c r="E1768"/>
      <c r="F1768"/>
      <c r="G1768"/>
    </row>
    <row r="1769" spans="1:7" x14ac:dyDescent="0.25">
      <c r="A1769"/>
      <c r="B1769"/>
      <c r="C1769"/>
      <c r="D1769"/>
      <c r="E1769"/>
      <c r="F1769"/>
      <c r="G1769"/>
    </row>
    <row r="1770" spans="1:7" x14ac:dyDescent="0.25">
      <c r="A1770"/>
      <c r="B1770"/>
      <c r="C1770"/>
      <c r="D1770"/>
      <c r="E1770"/>
      <c r="F1770"/>
      <c r="G1770"/>
    </row>
    <row r="1771" spans="1:7" x14ac:dyDescent="0.25">
      <c r="A1771"/>
      <c r="B1771"/>
      <c r="C1771"/>
      <c r="D1771"/>
      <c r="E1771"/>
      <c r="F1771"/>
      <c r="G1771"/>
    </row>
    <row r="1772" spans="1:7" x14ac:dyDescent="0.25">
      <c r="A1772"/>
      <c r="B1772"/>
      <c r="C1772"/>
      <c r="D1772"/>
      <c r="E1772"/>
      <c r="F1772"/>
      <c r="G1772"/>
    </row>
    <row r="1773" spans="1:7" x14ac:dyDescent="0.25">
      <c r="A1773"/>
      <c r="B1773"/>
      <c r="C1773"/>
      <c r="D1773"/>
      <c r="E1773"/>
      <c r="F1773"/>
      <c r="G1773"/>
    </row>
    <row r="1774" spans="1:7" x14ac:dyDescent="0.25">
      <c r="A1774"/>
      <c r="B1774"/>
      <c r="C1774"/>
      <c r="D1774"/>
      <c r="E1774"/>
      <c r="F1774"/>
      <c r="G1774"/>
    </row>
    <row r="1775" spans="1:7" x14ac:dyDescent="0.25">
      <c r="A1775"/>
      <c r="B1775"/>
      <c r="C1775"/>
      <c r="D1775"/>
      <c r="E1775"/>
      <c r="F1775"/>
      <c r="G1775"/>
    </row>
    <row r="1776" spans="1:7" x14ac:dyDescent="0.25">
      <c r="A1776"/>
      <c r="B1776"/>
      <c r="C1776"/>
      <c r="D1776"/>
      <c r="E1776"/>
      <c r="F1776"/>
      <c r="G1776"/>
    </row>
    <row r="1777" spans="1:7" x14ac:dyDescent="0.25">
      <c r="A1777"/>
      <c r="B1777"/>
      <c r="C1777"/>
      <c r="D1777"/>
      <c r="E1777"/>
      <c r="F1777"/>
      <c r="G1777"/>
    </row>
    <row r="1778" spans="1:7" x14ac:dyDescent="0.25">
      <c r="A1778"/>
      <c r="B1778"/>
      <c r="C1778"/>
      <c r="D1778"/>
      <c r="E1778"/>
      <c r="F1778"/>
      <c r="G1778"/>
    </row>
    <row r="1779" spans="1:7" x14ac:dyDescent="0.25">
      <c r="A1779"/>
      <c r="B1779"/>
      <c r="C1779"/>
      <c r="D1779"/>
      <c r="E1779"/>
      <c r="F1779"/>
      <c r="G1779"/>
    </row>
    <row r="1780" spans="1:7" x14ac:dyDescent="0.25">
      <c r="A1780"/>
      <c r="B1780"/>
      <c r="C1780"/>
      <c r="D1780"/>
      <c r="E1780"/>
      <c r="F1780"/>
      <c r="G1780"/>
    </row>
    <row r="1781" spans="1:7" x14ac:dyDescent="0.25">
      <c r="A1781"/>
      <c r="B1781"/>
      <c r="C1781"/>
      <c r="D1781"/>
      <c r="E1781"/>
      <c r="F1781"/>
      <c r="G1781"/>
    </row>
    <row r="1782" spans="1:7" x14ac:dyDescent="0.25">
      <c r="A1782"/>
      <c r="B1782"/>
      <c r="C1782"/>
      <c r="D1782"/>
      <c r="E1782"/>
      <c r="F1782"/>
      <c r="G1782"/>
    </row>
    <row r="1783" spans="1:7" x14ac:dyDescent="0.25">
      <c r="A1783"/>
      <c r="B1783"/>
      <c r="C1783"/>
      <c r="D1783"/>
      <c r="E1783"/>
      <c r="F1783"/>
      <c r="G1783"/>
    </row>
    <row r="1784" spans="1:7" x14ac:dyDescent="0.25">
      <c r="A1784"/>
      <c r="B1784"/>
      <c r="C1784"/>
      <c r="D1784"/>
      <c r="E1784"/>
      <c r="F1784"/>
      <c r="G1784"/>
    </row>
    <row r="1785" spans="1:7" x14ac:dyDescent="0.25">
      <c r="A1785"/>
      <c r="B1785"/>
      <c r="C1785"/>
      <c r="D1785"/>
      <c r="E1785"/>
      <c r="F1785"/>
      <c r="G1785"/>
    </row>
    <row r="1786" spans="1:7" x14ac:dyDescent="0.25">
      <c r="A1786"/>
      <c r="B1786"/>
      <c r="C1786"/>
      <c r="D1786"/>
      <c r="E1786"/>
      <c r="F1786"/>
      <c r="G1786"/>
    </row>
    <row r="1787" spans="1:7" x14ac:dyDescent="0.25">
      <c r="A1787"/>
      <c r="B1787"/>
      <c r="C1787"/>
      <c r="D1787"/>
      <c r="E1787"/>
      <c r="F1787"/>
      <c r="G1787"/>
    </row>
    <row r="1788" spans="1:7" x14ac:dyDescent="0.25">
      <c r="A1788"/>
      <c r="B1788"/>
      <c r="C1788"/>
      <c r="D1788"/>
      <c r="E1788"/>
      <c r="F1788"/>
      <c r="G1788"/>
    </row>
    <row r="1789" spans="1:7" x14ac:dyDescent="0.25">
      <c r="A1789"/>
      <c r="B1789"/>
      <c r="C1789"/>
      <c r="D1789"/>
      <c r="E1789"/>
      <c r="F1789"/>
      <c r="G1789"/>
    </row>
    <row r="1790" spans="1:7" x14ac:dyDescent="0.25">
      <c r="A1790"/>
      <c r="B1790"/>
      <c r="C1790"/>
      <c r="D1790"/>
      <c r="E1790"/>
      <c r="F1790"/>
      <c r="G1790"/>
    </row>
    <row r="1791" spans="1:7" x14ac:dyDescent="0.25">
      <c r="A1791"/>
      <c r="B1791"/>
      <c r="C1791"/>
      <c r="D1791"/>
      <c r="E1791"/>
      <c r="F1791"/>
      <c r="G1791"/>
    </row>
    <row r="1792" spans="1:7" x14ac:dyDescent="0.25">
      <c r="A1792"/>
      <c r="B1792"/>
      <c r="C1792"/>
      <c r="D1792"/>
      <c r="E1792"/>
      <c r="F1792"/>
      <c r="G1792"/>
    </row>
    <row r="1793" spans="1:7" x14ac:dyDescent="0.25">
      <c r="A1793"/>
      <c r="B1793"/>
      <c r="C1793"/>
      <c r="D1793"/>
      <c r="E1793"/>
      <c r="F1793"/>
      <c r="G1793"/>
    </row>
    <row r="1794" spans="1:7" x14ac:dyDescent="0.25">
      <c r="A1794"/>
      <c r="B1794"/>
      <c r="C1794"/>
      <c r="D1794"/>
      <c r="E1794"/>
      <c r="F1794"/>
      <c r="G1794"/>
    </row>
    <row r="1795" spans="1:7" x14ac:dyDescent="0.25">
      <c r="A1795"/>
      <c r="B1795"/>
      <c r="C1795"/>
      <c r="D1795"/>
      <c r="E1795"/>
      <c r="F1795"/>
      <c r="G1795"/>
    </row>
    <row r="1796" spans="1:7" x14ac:dyDescent="0.25">
      <c r="A1796"/>
      <c r="B1796"/>
      <c r="C1796"/>
      <c r="D1796"/>
      <c r="E1796"/>
      <c r="F1796"/>
      <c r="G1796"/>
    </row>
    <row r="1797" spans="1:7" x14ac:dyDescent="0.25">
      <c r="A1797"/>
      <c r="B1797"/>
      <c r="C1797"/>
      <c r="D1797"/>
      <c r="E1797"/>
      <c r="F1797"/>
      <c r="G1797"/>
    </row>
    <row r="1798" spans="1:7" x14ac:dyDescent="0.25">
      <c r="A1798"/>
      <c r="B1798"/>
      <c r="C1798"/>
      <c r="D1798"/>
      <c r="E1798"/>
      <c r="F1798"/>
      <c r="G1798"/>
    </row>
  </sheetData>
  <pageMargins left="0.25" right="0.25" top="0.75" bottom="0.75" header="0.3" footer="0.3"/>
  <pageSetup paperSize="8" scale="5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AULE</vt:lpstr>
      <vt:lpstr>G-F-M</vt:lpstr>
      <vt:lpstr>CALENDARIO MARZ (AULE)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MICHELA RUSSO</dc:creator>
  <cp:keywords/>
  <dc:description/>
  <cp:lastModifiedBy>MATTEO ESPOSITO</cp:lastModifiedBy>
  <cp:revision/>
  <cp:lastPrinted>2025-03-04T11:00:18Z</cp:lastPrinted>
  <dcterms:created xsi:type="dcterms:W3CDTF">2024-12-12T13:55:44Z</dcterms:created>
  <dcterms:modified xsi:type="dcterms:W3CDTF">2025-03-04T11:00:41Z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2025-03-03T07:31:24Z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a0f70767-c9c2-43ee-936c-4ab0c55033bd</vt:lpwstr>
  </property>
  <property fmtid="{D5CDD505-2E9C-101B-9397-08002B2CF9AE}" pid="8" name="MSIP_Label_2ad0b24d-6422-44b0-b3de-abb3a9e8c81a_ContentBits">
    <vt:lpwstr>0</vt:lpwstr>
  </property>
</Properties>
</file>